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Niclas Ahlin</author>
  </authors>
  <commentList>
    <comment ref="J1" authorId="0">
      <text>
        <r>
          <rPr>
            <sz val="9"/>
            <rFont val="Tahoma"/>
            <family val="0"/>
          </rPr>
          <t xml:space="preserve">
Count of positive answers</t>
        </r>
      </text>
    </comment>
    <comment ref="K1" authorId="0">
      <text>
        <r>
          <rPr>
            <sz val="9"/>
            <rFont val="Tahoma"/>
            <family val="0"/>
          </rPr>
          <t xml:space="preserve">
Count of negative answers</t>
        </r>
      </text>
    </comment>
    <comment ref="L1" authorId="0">
      <text>
        <r>
          <rPr>
            <sz val="9"/>
            <rFont val="Tahoma"/>
            <family val="0"/>
          </rPr>
          <t xml:space="preserve">
Percentage of positive answers</t>
        </r>
      </text>
    </comment>
    <comment ref="M1" authorId="0">
      <text>
        <r>
          <rPr>
            <sz val="9"/>
            <rFont val="Tahoma"/>
            <family val="0"/>
          </rPr>
          <t xml:space="preserve">
Total count of answered questions/measurements</t>
        </r>
      </text>
    </comment>
  </commentList>
</comments>
</file>

<file path=xl/sharedStrings.xml><?xml version="1.0" encoding="utf-8"?>
<sst xmlns="http://schemas.openxmlformats.org/spreadsheetml/2006/main" count="724" uniqueCount="204">
  <si>
    <t>Analysis</t>
  </si>
  <si>
    <t>Variable</t>
  </si>
  <si>
    <t>CM</t>
  </si>
  <si>
    <t>BPM</t>
  </si>
  <si>
    <t>BMI</t>
  </si>
  <si>
    <t>BMR</t>
  </si>
  <si>
    <t>KG</t>
  </si>
  <si>
    <t>PERCENT</t>
  </si>
  <si>
    <t>KJ</t>
  </si>
  <si>
    <t>Units</t>
  </si>
  <si>
    <t>FVC</t>
  </si>
  <si>
    <t>PEF</t>
  </si>
  <si>
    <t>FET</t>
  </si>
  <si>
    <t>FEV6</t>
  </si>
  <si>
    <t>L_SEC</t>
  </si>
  <si>
    <t>L</t>
  </si>
  <si>
    <t>S</t>
  </si>
  <si>
    <t>FEF25</t>
  </si>
  <si>
    <t>FEF2575</t>
  </si>
  <si>
    <t>FEF50</t>
  </si>
  <si>
    <t>FEF75</t>
  </si>
  <si>
    <t>FEV1</t>
  </si>
  <si>
    <t>FEV1/FEV6</t>
  </si>
  <si>
    <t>FEV1/FVC</t>
  </si>
  <si>
    <t>FEV3</t>
  </si>
  <si>
    <t>FEV3/FVC</t>
  </si>
  <si>
    <t>Age</t>
  </si>
  <si>
    <t>Use pacemaker</t>
  </si>
  <si>
    <t>Eaten today</t>
  </si>
  <si>
    <t>Trunk Fat free mass</t>
  </si>
  <si>
    <t>Trunk Fat mass</t>
  </si>
  <si>
    <t>Trunk Body fat percentage</t>
  </si>
  <si>
    <t>Thorax circumference</t>
  </si>
  <si>
    <t>Date</t>
  </si>
  <si>
    <t>Diastolic</t>
  </si>
  <si>
    <t>Fat free mass</t>
  </si>
  <si>
    <t>Fat mass</t>
  </si>
  <si>
    <t>FEV1 %Predicted</t>
  </si>
  <si>
    <t>FVC %Predicted</t>
  </si>
  <si>
    <t>Have atrial fibrillation</t>
  </si>
  <si>
    <t>Hip circumference</t>
  </si>
  <si>
    <t>Right arm Fat free mass</t>
  </si>
  <si>
    <t>Right arm Fat mass</t>
  </si>
  <si>
    <t>Right arm Body fat percentage</t>
  </si>
  <si>
    <t>Right leg Fat free mass</t>
  </si>
  <si>
    <t>Right leg Fat mass</t>
  </si>
  <si>
    <t>Has blood infection</t>
  </si>
  <si>
    <t>Gender</t>
  </si>
  <si>
    <t>Body fat percentage</t>
  </si>
  <si>
    <t>Body water mass</t>
  </si>
  <si>
    <t>QUALITYGRADE_TEXT</t>
  </si>
  <si>
    <t>Height</t>
  </si>
  <si>
    <t>Medication for diabetes</t>
  </si>
  <si>
    <t>Medication for high blood pressure</t>
  </si>
  <si>
    <t>Medication for high cholesterol</t>
  </si>
  <si>
    <t>Waist circumference</t>
  </si>
  <si>
    <t>Infection past two weeks</t>
  </si>
  <si>
    <t>Pulse</t>
  </si>
  <si>
    <t>Quality Grade</t>
  </si>
  <si>
    <t>Quality Report</t>
  </si>
  <si>
    <t>Reproducibility</t>
  </si>
  <si>
    <t>Systolic</t>
  </si>
  <si>
    <t>Test A - Errors</t>
  </si>
  <si>
    <t>Test A - Time used</t>
  </si>
  <si>
    <t>How long fasting</t>
  </si>
  <si>
    <t>Weight</t>
  </si>
  <si>
    <t>Preparing questions</t>
  </si>
  <si>
    <t>Ratio Waist/Hip circumference</t>
  </si>
  <si>
    <t>Spirometry</t>
  </si>
  <si>
    <t>Weight and bioimpedance</t>
  </si>
  <si>
    <t>Trail-making test</t>
  </si>
  <si>
    <t>EKG</t>
  </si>
  <si>
    <t>rrVar</t>
  </si>
  <si>
    <t>QTC</t>
  </si>
  <si>
    <t>HeartRate</t>
  </si>
  <si>
    <t>Diagnosis</t>
  </si>
  <si>
    <t>Citrate 3.8%</t>
  </si>
  <si>
    <t>EDTA Whole Blood</t>
  </si>
  <si>
    <t>PPT (EDTA with gel)</t>
  </si>
  <si>
    <t>PST (LiHep with gel)</t>
  </si>
  <si>
    <t>NaFl (analysis)</t>
  </si>
  <si>
    <t>LiHep (analysis)</t>
  </si>
  <si>
    <t>Average result</t>
  </si>
  <si>
    <t>Standard deviation</t>
  </si>
  <si>
    <t>Total</t>
  </si>
  <si>
    <t>What infection</t>
  </si>
  <si>
    <t>EPH_PRE_QRY</t>
  </si>
  <si>
    <t>EPH_LANGD</t>
  </si>
  <si>
    <t>EPH_THORAX</t>
  </si>
  <si>
    <t>EPH_WAIST</t>
  </si>
  <si>
    <t>EPH_HIP</t>
  </si>
  <si>
    <t>EPH_WST_HIP</t>
  </si>
  <si>
    <t>EPH_TANITA</t>
  </si>
  <si>
    <t>YEARS</t>
  </si>
  <si>
    <t>EPH_SPIRO_MINISPIR</t>
  </si>
  <si>
    <t>EPH_COGNITION</t>
  </si>
  <si>
    <t>SEC</t>
  </si>
  <si>
    <t>Test B  - Errors</t>
  </si>
  <si>
    <t>EPH_BLOOD</t>
  </si>
  <si>
    <t>Check for order</t>
  </si>
  <si>
    <t>mmol/L</t>
  </si>
  <si>
    <t>Percentage Positive</t>
  </si>
  <si>
    <t>EPH_BLOTUBE</t>
  </si>
  <si>
    <t>Biobanked blood sample</t>
  </si>
  <si>
    <t>Joint</t>
  </si>
  <si>
    <t>gastro-intestinal</t>
  </si>
  <si>
    <t>Cold/influenza</t>
  </si>
  <si>
    <t>Urinary tract</t>
  </si>
  <si>
    <t>Other</t>
  </si>
  <si>
    <t>Waist/Hip ratio</t>
  </si>
  <si>
    <t>Sinusrythm</t>
  </si>
  <si>
    <t>A fibrillation</t>
  </si>
  <si>
    <t>Bad quality</t>
  </si>
  <si>
    <t>Other arythmias</t>
  </si>
  <si>
    <t>P-Glucose</t>
  </si>
  <si>
    <t>P-total cholesterol</t>
  </si>
  <si>
    <t>P-HDL-cholesterol</t>
  </si>
  <si>
    <t>LDL-cholesterol, calculated</t>
  </si>
  <si>
    <t>One lead ECG</t>
  </si>
  <si>
    <t>Fasting sample</t>
  </si>
  <si>
    <t>Internal Identifier, analysis</t>
  </si>
  <si>
    <t>Internal Identifier, variable</t>
  </si>
  <si>
    <t>EPH_TANITA/EPH_TANITAW</t>
  </si>
  <si>
    <t>Right leg Body fat percentage</t>
  </si>
  <si>
    <t>Left arm Fat free mass</t>
  </si>
  <si>
    <t>Left arm Fat mass</t>
  </si>
  <si>
    <t>Left arm Body fat percentage</t>
  </si>
  <si>
    <t>Left leg Fat free mass</t>
  </si>
  <si>
    <t>Left leg Fat mass</t>
  </si>
  <si>
    <t>Left leg Body fat percentage</t>
  </si>
  <si>
    <t>Test B - Time used</t>
  </si>
  <si>
    <t>LEDER (Ledinflammation/infektion)</t>
  </si>
  <si>
    <t>MAGE (Mag- tarminfektion)</t>
  </si>
  <si>
    <t>ÖLI (övre luftvägar)</t>
  </si>
  <si>
    <t>Övrigt</t>
  </si>
  <si>
    <t>UVI (urinvägsinfektion, njurar)</t>
  </si>
  <si>
    <t>Ratio Waist/Hip</t>
  </si>
  <si>
    <t>Sinusrytm</t>
  </si>
  <si>
    <t>Förmaksflimmer</t>
  </si>
  <si>
    <t>Dålig kvalité</t>
  </si>
  <si>
    <t>P-Glukos</t>
  </si>
  <si>
    <t>P-Kolesterol</t>
  </si>
  <si>
    <t>P-HDL-kolesterol</t>
  </si>
  <si>
    <t>LDL-kolesterol, calculated</t>
  </si>
  <si>
    <t>Analysed blood sample</t>
  </si>
  <si>
    <t>Bioimpedance</t>
  </si>
  <si>
    <t>Instrument</t>
  </si>
  <si>
    <t>Zenicor EKG-2</t>
  </si>
  <si>
    <t>Hyssna M 4139</t>
  </si>
  <si>
    <t>SECA</t>
  </si>
  <si>
    <t>Measuring tape</t>
  </si>
  <si>
    <t>N/A</t>
  </si>
  <si>
    <t>Tanita BC-418 MA</t>
  </si>
  <si>
    <t>MIR MiniSpir</t>
  </si>
  <si>
    <t>Custom made Trail-making test software</t>
  </si>
  <si>
    <t>Sunnex Tillquist Blood Pressure Monitor 41271413/41271511/41271312</t>
  </si>
  <si>
    <t>Omron M6</t>
  </si>
  <si>
    <t>X Hours</t>
  </si>
  <si>
    <t>Comment</t>
  </si>
  <si>
    <t>Y/N, if Y the variables below is applicable</t>
  </si>
  <si>
    <t>Arthritis</t>
  </si>
  <si>
    <t>Gastrointestinal infection</t>
  </si>
  <si>
    <t>Upper airway infection</t>
  </si>
  <si>
    <t>Urinary tract infection</t>
  </si>
  <si>
    <t>Manual measuring</t>
  </si>
  <si>
    <t>Calculated result - waist/hip</t>
  </si>
  <si>
    <t>MiniSpir used from 2011-11-28</t>
  </si>
  <si>
    <t>Trail making test A - Performed at the computer</t>
  </si>
  <si>
    <t>Trail making test B - Performed at the computer</t>
  </si>
  <si>
    <t>Automatic measuring</t>
  </si>
  <si>
    <t>ParticipantId</t>
  </si>
  <si>
    <t>Visit date</t>
  </si>
  <si>
    <t>Visit site</t>
  </si>
  <si>
    <t>Always included</t>
  </si>
  <si>
    <t>Visit-age calculation</t>
  </si>
  <si>
    <t>SAMPLE.LOGIN_DATE</t>
  </si>
  <si>
    <t>SAMPLE.LG_MACHINE</t>
  </si>
  <si>
    <t>Participant age at visit</t>
  </si>
  <si>
    <t>Participant gender</t>
  </si>
  <si>
    <t>Participant visit date</t>
  </si>
  <si>
    <t>Participant visit site</t>
  </si>
  <si>
    <t>Participant identifier</t>
  </si>
  <si>
    <t>Analysis version</t>
  </si>
  <si>
    <t>All versions</t>
  </si>
  <si>
    <t>≧ 2</t>
  </si>
  <si>
    <t>Trail making test B - Performed at the computer, main variable</t>
  </si>
  <si>
    <t>Trail making test A - Performed at the computer, main variable</t>
  </si>
  <si>
    <t>Y/N. Question in test room.</t>
  </si>
  <si>
    <t>Bioimpedance - Calculated value</t>
  </si>
  <si>
    <t>Bioimpedance/weight only - Calculated value</t>
  </si>
  <si>
    <t>Bioimpedance/weight only</t>
  </si>
  <si>
    <t>Height - Uppsala</t>
  </si>
  <si>
    <t>Height - Malmö</t>
  </si>
  <si>
    <t>Blood pressure &amp; Pulse - Uppsala</t>
  </si>
  <si>
    <t>Blood pressure &amp; Pulse - Malmö</t>
  </si>
  <si>
    <t>ECG - Diagnosis</t>
  </si>
  <si>
    <t>Fasting sample - Analysis</t>
  </si>
  <si>
    <t>Count positive</t>
  </si>
  <si>
    <t>Count negative</t>
  </si>
  <si>
    <t>CRM.Gender</t>
  </si>
  <si>
    <t>Test  - Errors</t>
  </si>
  <si>
    <t>fP-Triglycerides/P-Triglycerides</t>
  </si>
  <si>
    <t>fP-Triglycerider/P-Triglycerider</t>
  </si>
  <si>
    <t>Fasting sample - Analysis. "fP" from start until 2013-09-23, "P" from 2013-09-24.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</si>
</sst>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 indent="2"/>
    </xf>
    <xf numFmtId="0" fontId="0" fillId="0" borderId="12" xfId="0" applyBorder="1" applyAlignment="1">
      <alignment horizontal="left" indent="2"/>
    </xf>
    <xf numFmtId="0" fontId="0" fillId="0" borderId="11" xfId="0" applyFill="1" applyBorder="1" applyAlignment="1">
      <alignment horizontal="left" indent="1"/>
    </xf>
    <xf numFmtId="0" fontId="0" fillId="0" borderId="12" xfId="0" applyFill="1" applyBorder="1" applyAlignment="1">
      <alignment horizontal="left" indent="1"/>
    </xf>
    <xf numFmtId="49" fontId="0" fillId="0" borderId="11" xfId="0" applyNumberFormat="1" applyFill="1" applyBorder="1" applyAlignment="1">
      <alignment horizontal="left" indent="1"/>
    </xf>
    <xf numFmtId="10" fontId="0" fillId="0" borderId="0" xfId="0" applyNumberFormat="1" applyAlignment="1">
      <alignment horizontal="left"/>
    </xf>
    <xf numFmtId="49" fontId="23" fillId="0" borderId="10" xfId="46" applyNumberFormat="1" applyFill="1" applyBorder="1" applyAlignment="1">
      <alignment horizontal="left"/>
    </xf>
    <xf numFmtId="0" fontId="23" fillId="0" borderId="10" xfId="46" applyFill="1" applyBorder="1" applyAlignment="1">
      <alignment horizontal="left"/>
    </xf>
    <xf numFmtId="49" fontId="23" fillId="0" borderId="11" xfId="46" applyNumberFormat="1" applyBorder="1" applyAlignment="1">
      <alignment horizontal="left" indent="1"/>
    </xf>
    <xf numFmtId="167" fontId="0" fillId="0" borderId="0" xfId="0" applyNumberFormat="1" applyAlignment="1">
      <alignment/>
    </xf>
    <xf numFmtId="0" fontId="33" fillId="22" borderId="0" xfId="0" applyFont="1" applyFill="1" applyAlignment="1">
      <alignment horizontal="left"/>
    </xf>
    <xf numFmtId="10" fontId="33" fillId="22" borderId="0" xfId="0" applyNumberFormat="1" applyFont="1" applyFill="1" applyAlignment="1">
      <alignment horizontal="left"/>
    </xf>
    <xf numFmtId="167" fontId="0" fillId="0" borderId="0" xfId="0" applyNumberFormat="1" applyFill="1" applyAlignment="1">
      <alignment horizontal="left"/>
    </xf>
    <xf numFmtId="10" fontId="0" fillId="0" borderId="0" xfId="0" applyNumberFormat="1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 indent="2"/>
    </xf>
    <xf numFmtId="0" fontId="0" fillId="0" borderId="12" xfId="0" applyBorder="1" applyAlignment="1">
      <alignment horizontal="left" indent="2"/>
    </xf>
    <xf numFmtId="49" fontId="23" fillId="0" borderId="11" xfId="46" applyNumberFormat="1" applyBorder="1" applyAlignment="1">
      <alignment horizontal="left" inden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11" xfId="0" applyFill="1" applyBorder="1" applyAlignment="1">
      <alignment horizontal="left" indent="1"/>
    </xf>
    <xf numFmtId="0" fontId="0" fillId="0" borderId="12" xfId="0" applyFill="1" applyBorder="1" applyAlignment="1">
      <alignment horizontal="left" indent="1"/>
    </xf>
    <xf numFmtId="0" fontId="23" fillId="0" borderId="10" xfId="46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11" xfId="0" applyFill="1" applyBorder="1" applyAlignment="1">
      <alignment horizontal="left" indent="1"/>
    </xf>
    <xf numFmtId="0" fontId="0" fillId="0" borderId="12" xfId="0" applyFill="1" applyBorder="1" applyAlignment="1">
      <alignment horizontal="left" indent="1"/>
    </xf>
    <xf numFmtId="49" fontId="0" fillId="0" borderId="11" xfId="0" applyNumberFormat="1" applyFill="1" applyBorder="1" applyAlignment="1">
      <alignment horizontal="left" indent="1"/>
    </xf>
    <xf numFmtId="49" fontId="23" fillId="0" borderId="10" xfId="46" applyNumberForma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3" fillId="17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515625" defaultRowHeight="15"/>
  <cols>
    <col min="1" max="1" width="17.00390625" style="1" bestFit="1" customWidth="1"/>
    <col min="2" max="2" width="30.7109375" style="0" bestFit="1" customWidth="1"/>
    <col min="3" max="3" width="32.7109375" style="0" bestFit="1" customWidth="1"/>
    <col min="4" max="4" width="20.421875" style="0" bestFit="1" customWidth="1"/>
    <col min="5" max="5" width="72.28125" style="0" bestFit="1" customWidth="1"/>
    <col min="6" max="6" width="64.421875" style="36" bestFit="1" customWidth="1"/>
    <col min="7" max="7" width="24.00390625" style="87" customWidth="1"/>
    <col min="8" max="8" width="14.00390625" style="9" bestFit="1" customWidth="1"/>
    <col min="9" max="9" width="18.00390625" style="9" bestFit="1" customWidth="1"/>
    <col min="10" max="10" width="14.00390625" style="9" bestFit="1" customWidth="1"/>
    <col min="11" max="11" width="14.57421875" style="9" bestFit="1" customWidth="1"/>
    <col min="12" max="12" width="18.8515625" style="21" bestFit="1" customWidth="1"/>
    <col min="13" max="13" width="15.140625" style="9" customWidth="1"/>
    <col min="14" max="14" width="29.28125" style="10" customWidth="1"/>
    <col min="15" max="15" width="35.7109375" style="10" bestFit="1" customWidth="1"/>
  </cols>
  <sheetData>
    <row r="1" spans="1:15" s="2" customFormat="1" ht="15">
      <c r="A1" s="26" t="s">
        <v>99</v>
      </c>
      <c r="B1" s="26" t="s">
        <v>0</v>
      </c>
      <c r="C1" s="26" t="s">
        <v>1</v>
      </c>
      <c r="D1" s="26" t="s">
        <v>9</v>
      </c>
      <c r="E1" s="26" t="s">
        <v>158</v>
      </c>
      <c r="F1" s="26" t="s">
        <v>146</v>
      </c>
      <c r="G1" s="26" t="s">
        <v>182</v>
      </c>
      <c r="H1" s="26" t="s">
        <v>82</v>
      </c>
      <c r="I1" s="26" t="s">
        <v>83</v>
      </c>
      <c r="J1" s="26" t="s">
        <v>197</v>
      </c>
      <c r="K1" s="26" t="s">
        <v>198</v>
      </c>
      <c r="L1" s="27" t="s">
        <v>101</v>
      </c>
      <c r="M1" s="26" t="s">
        <v>84</v>
      </c>
      <c r="N1" s="93" t="s">
        <v>120</v>
      </c>
      <c r="O1" s="93" t="s">
        <v>121</v>
      </c>
    </row>
    <row r="2" spans="1:15" s="88" customFormat="1" ht="15">
      <c r="A2" s="86" t="s">
        <v>173</v>
      </c>
      <c r="B2" s="89"/>
      <c r="C2" s="89" t="s">
        <v>170</v>
      </c>
      <c r="D2" s="89"/>
      <c r="E2" s="89" t="s">
        <v>181</v>
      </c>
      <c r="F2" s="89"/>
      <c r="G2" s="89"/>
      <c r="H2" s="89"/>
      <c r="I2" s="89"/>
      <c r="J2" s="89"/>
      <c r="K2" s="89"/>
      <c r="L2" s="89"/>
      <c r="M2" s="89"/>
      <c r="N2" s="89"/>
      <c r="O2" s="89" t="s">
        <v>170</v>
      </c>
    </row>
    <row r="3" spans="1:15" s="88" customFormat="1" ht="15">
      <c r="A3" s="89"/>
      <c r="B3" s="89"/>
      <c r="C3" s="89" t="s">
        <v>174</v>
      </c>
      <c r="D3" s="89"/>
      <c r="E3" s="89" t="s">
        <v>177</v>
      </c>
      <c r="F3" s="89"/>
      <c r="G3" s="89"/>
      <c r="H3" s="89"/>
      <c r="I3" s="89"/>
      <c r="J3" s="89"/>
      <c r="K3" s="89"/>
      <c r="L3" s="89"/>
      <c r="M3" s="89"/>
      <c r="N3" s="89"/>
      <c r="O3" s="89" t="s">
        <v>174</v>
      </c>
    </row>
    <row r="4" spans="1:15" s="88" customFormat="1" ht="15">
      <c r="A4" s="89"/>
      <c r="B4" s="89"/>
      <c r="C4" s="89" t="s">
        <v>47</v>
      </c>
      <c r="D4" s="89"/>
      <c r="E4" s="89" t="s">
        <v>178</v>
      </c>
      <c r="F4" s="89"/>
      <c r="G4" s="89"/>
      <c r="H4" s="40"/>
      <c r="I4" s="40"/>
      <c r="J4" s="89"/>
      <c r="K4" s="89"/>
      <c r="L4" s="89"/>
      <c r="M4" s="89"/>
      <c r="N4" s="89"/>
      <c r="O4" s="89" t="s">
        <v>199</v>
      </c>
    </row>
    <row r="5" spans="1:15" s="88" customFormat="1" ht="15">
      <c r="A5" s="89"/>
      <c r="B5" s="89"/>
      <c r="C5" s="89" t="s">
        <v>171</v>
      </c>
      <c r="D5" s="89"/>
      <c r="E5" s="89" t="s">
        <v>179</v>
      </c>
      <c r="F5" s="89"/>
      <c r="G5" s="89"/>
      <c r="H5" s="40"/>
      <c r="I5" s="40"/>
      <c r="J5" s="89"/>
      <c r="K5" s="89"/>
      <c r="L5" s="89"/>
      <c r="M5" s="89"/>
      <c r="N5" s="89"/>
      <c r="O5" s="89" t="s">
        <v>175</v>
      </c>
    </row>
    <row r="6" spans="1:15" s="88" customFormat="1" ht="15">
      <c r="A6" s="89"/>
      <c r="B6" s="89"/>
      <c r="C6" s="89" t="s">
        <v>172</v>
      </c>
      <c r="D6" s="89"/>
      <c r="E6" s="89" t="s">
        <v>180</v>
      </c>
      <c r="F6" s="89"/>
      <c r="G6" s="89"/>
      <c r="H6" s="40"/>
      <c r="I6" s="40"/>
      <c r="J6" s="89"/>
      <c r="K6" s="89"/>
      <c r="L6" s="89"/>
      <c r="M6" s="89"/>
      <c r="N6" s="89"/>
      <c r="O6" s="89" t="s">
        <v>176</v>
      </c>
    </row>
    <row r="7" spans="1:15" s="1" customFormat="1" ht="15">
      <c r="A7" s="4"/>
      <c r="B7" s="5" t="s">
        <v>66</v>
      </c>
      <c r="C7" s="4" t="s">
        <v>27</v>
      </c>
      <c r="D7" s="4"/>
      <c r="E7" s="78" t="s">
        <v>187</v>
      </c>
      <c r="F7" s="77" t="s">
        <v>151</v>
      </c>
      <c r="G7" s="90" t="s">
        <v>183</v>
      </c>
      <c r="H7" s="40"/>
      <c r="I7" s="40"/>
      <c r="J7" s="9">
        <v>122</v>
      </c>
      <c r="K7" s="9">
        <v>10744</v>
      </c>
      <c r="L7" s="21">
        <f aca="true" t="shared" si="0" ref="L7:L13">J7/M7</f>
        <v>0.011227682679919013</v>
      </c>
      <c r="M7" s="9">
        <f aca="true" t="shared" si="1" ref="M7:M13">SUM(J7:K7)</f>
        <v>10866</v>
      </c>
      <c r="N7" s="9" t="s">
        <v>86</v>
      </c>
      <c r="O7" s="42" t="s">
        <v>27</v>
      </c>
    </row>
    <row r="8" spans="1:15" s="1" customFormat="1" ht="15">
      <c r="A8" s="9"/>
      <c r="B8" s="5" t="s">
        <v>66</v>
      </c>
      <c r="C8" s="4" t="s">
        <v>28</v>
      </c>
      <c r="D8" s="4"/>
      <c r="E8" s="91" t="s">
        <v>187</v>
      </c>
      <c r="F8" s="71" t="s">
        <v>151</v>
      </c>
      <c r="G8" s="90" t="s">
        <v>183</v>
      </c>
      <c r="H8" s="40"/>
      <c r="I8" s="40"/>
      <c r="J8" s="9">
        <v>1125</v>
      </c>
      <c r="K8" s="9">
        <v>9741</v>
      </c>
      <c r="L8" s="21">
        <f t="shared" si="0"/>
        <v>0.10353395913859746</v>
      </c>
      <c r="M8" s="9">
        <f t="shared" si="1"/>
        <v>10866</v>
      </c>
      <c r="N8" s="9" t="s">
        <v>86</v>
      </c>
      <c r="O8" s="42" t="s">
        <v>28</v>
      </c>
    </row>
    <row r="9" spans="1:15" s="1" customFormat="1" ht="15">
      <c r="A9" s="9"/>
      <c r="B9" s="5" t="s">
        <v>66</v>
      </c>
      <c r="C9" s="11" t="s">
        <v>39</v>
      </c>
      <c r="D9" s="4"/>
      <c r="E9" s="91" t="s">
        <v>187</v>
      </c>
      <c r="F9" s="71" t="s">
        <v>151</v>
      </c>
      <c r="G9" s="90" t="s">
        <v>183</v>
      </c>
      <c r="H9" s="40"/>
      <c r="I9" s="40"/>
      <c r="J9" s="9">
        <v>205</v>
      </c>
      <c r="K9" s="9">
        <v>10661</v>
      </c>
      <c r="L9" s="21">
        <f t="shared" si="0"/>
        <v>0.01886618810969998</v>
      </c>
      <c r="M9" s="9">
        <f t="shared" si="1"/>
        <v>10866</v>
      </c>
      <c r="N9" s="9" t="s">
        <v>86</v>
      </c>
      <c r="O9" s="41" t="s">
        <v>39</v>
      </c>
    </row>
    <row r="10" spans="1:15" ht="15">
      <c r="A10" s="4"/>
      <c r="B10" s="5" t="s">
        <v>66</v>
      </c>
      <c r="C10" s="11" t="s">
        <v>46</v>
      </c>
      <c r="D10" s="4"/>
      <c r="E10" s="91" t="s">
        <v>187</v>
      </c>
      <c r="F10" s="71" t="s">
        <v>151</v>
      </c>
      <c r="G10" s="90" t="s">
        <v>183</v>
      </c>
      <c r="H10" s="40"/>
      <c r="I10" s="40"/>
      <c r="J10" s="9">
        <v>25</v>
      </c>
      <c r="K10" s="9">
        <v>10841</v>
      </c>
      <c r="L10" s="21">
        <f t="shared" si="0"/>
        <v>0.002300754647524388</v>
      </c>
      <c r="M10" s="9">
        <f t="shared" si="1"/>
        <v>10866</v>
      </c>
      <c r="N10" s="9" t="s">
        <v>86</v>
      </c>
      <c r="O10" s="41" t="s">
        <v>46</v>
      </c>
    </row>
    <row r="11" spans="1:15" s="1" customFormat="1" ht="15">
      <c r="A11" s="4"/>
      <c r="B11" s="5" t="s">
        <v>66</v>
      </c>
      <c r="C11" s="11" t="s">
        <v>52</v>
      </c>
      <c r="D11" s="4"/>
      <c r="E11" s="91" t="s">
        <v>187</v>
      </c>
      <c r="F11" s="71" t="s">
        <v>151</v>
      </c>
      <c r="G11" s="90" t="s">
        <v>183</v>
      </c>
      <c r="H11" s="40"/>
      <c r="I11" s="40"/>
      <c r="J11" s="9">
        <v>347</v>
      </c>
      <c r="K11" s="9">
        <v>10519</v>
      </c>
      <c r="L11" s="21">
        <f t="shared" si="0"/>
        <v>0.031934474507638505</v>
      </c>
      <c r="M11" s="9">
        <f t="shared" si="1"/>
        <v>10866</v>
      </c>
      <c r="N11" s="9" t="s">
        <v>86</v>
      </c>
      <c r="O11" s="41" t="s">
        <v>52</v>
      </c>
    </row>
    <row r="12" spans="1:15" s="1" customFormat="1" ht="15">
      <c r="A12" s="4"/>
      <c r="B12" s="5" t="s">
        <v>66</v>
      </c>
      <c r="C12" s="11" t="s">
        <v>53</v>
      </c>
      <c r="D12" s="4"/>
      <c r="E12" s="91" t="s">
        <v>187</v>
      </c>
      <c r="F12" s="71" t="s">
        <v>151</v>
      </c>
      <c r="G12" s="90" t="s">
        <v>183</v>
      </c>
      <c r="H12" s="40"/>
      <c r="I12" s="40"/>
      <c r="J12" s="9">
        <v>2434</v>
      </c>
      <c r="K12" s="9">
        <v>8432</v>
      </c>
      <c r="L12" s="21">
        <f t="shared" si="0"/>
        <v>0.22400147248297442</v>
      </c>
      <c r="M12" s="9">
        <f t="shared" si="1"/>
        <v>10866</v>
      </c>
      <c r="N12" s="9" t="s">
        <v>86</v>
      </c>
      <c r="O12" s="41" t="s">
        <v>53</v>
      </c>
    </row>
    <row r="13" spans="1:15" s="1" customFormat="1" ht="15">
      <c r="A13" s="4"/>
      <c r="B13" s="5" t="s">
        <v>66</v>
      </c>
      <c r="C13" s="11" t="s">
        <v>54</v>
      </c>
      <c r="D13" s="4"/>
      <c r="E13" s="91" t="s">
        <v>187</v>
      </c>
      <c r="F13" s="71" t="s">
        <v>151</v>
      </c>
      <c r="G13" s="90" t="s">
        <v>183</v>
      </c>
      <c r="H13" s="40"/>
      <c r="I13" s="40"/>
      <c r="J13" s="9">
        <v>1301</v>
      </c>
      <c r="K13" s="9">
        <v>9565</v>
      </c>
      <c r="L13" s="21">
        <f t="shared" si="0"/>
        <v>0.11973127185716916</v>
      </c>
      <c r="M13" s="9">
        <f t="shared" si="1"/>
        <v>10866</v>
      </c>
      <c r="N13" s="9" t="s">
        <v>86</v>
      </c>
      <c r="O13" s="41" t="s">
        <v>54</v>
      </c>
    </row>
    <row r="14" spans="1:15" s="1" customFormat="1" ht="15">
      <c r="A14" s="4"/>
      <c r="B14" s="5" t="s">
        <v>66</v>
      </c>
      <c r="C14" s="3" t="s">
        <v>64</v>
      </c>
      <c r="D14" s="4"/>
      <c r="E14" s="79" t="s">
        <v>157</v>
      </c>
      <c r="F14" s="71" t="s">
        <v>151</v>
      </c>
      <c r="G14" s="92" t="s">
        <v>184</v>
      </c>
      <c r="H14" s="40">
        <v>10.637557</v>
      </c>
      <c r="I14" s="40">
        <v>3.78194994192786</v>
      </c>
      <c r="J14" s="9"/>
      <c r="K14" s="9"/>
      <c r="L14" s="21"/>
      <c r="M14" s="9"/>
      <c r="N14" s="9" t="s">
        <v>86</v>
      </c>
      <c r="O14" s="41" t="s">
        <v>64</v>
      </c>
    </row>
    <row r="15" spans="1:15" s="1" customFormat="1" ht="15">
      <c r="A15" s="4"/>
      <c r="B15" s="5" t="s">
        <v>66</v>
      </c>
      <c r="C15" s="15" t="s">
        <v>56</v>
      </c>
      <c r="D15" s="4"/>
      <c r="E15" s="80" t="s">
        <v>159</v>
      </c>
      <c r="F15" s="71" t="s">
        <v>151</v>
      </c>
      <c r="G15" s="91" t="s">
        <v>183</v>
      </c>
      <c r="H15" s="40"/>
      <c r="I15" s="40"/>
      <c r="J15" s="9">
        <v>850</v>
      </c>
      <c r="K15" s="9">
        <v>10016</v>
      </c>
      <c r="L15" s="21">
        <f>J15/M15</f>
        <v>0.07822565801582919</v>
      </c>
      <c r="M15" s="9">
        <f>SUM(J15:K15)</f>
        <v>10866</v>
      </c>
      <c r="N15" s="9" t="s">
        <v>86</v>
      </c>
      <c r="O15" s="43" t="s">
        <v>56</v>
      </c>
    </row>
    <row r="16" spans="1:15" s="10" customFormat="1" ht="15">
      <c r="A16" s="9"/>
      <c r="B16" s="10" t="s">
        <v>66</v>
      </c>
      <c r="C16" s="24" t="s">
        <v>85</v>
      </c>
      <c r="D16" s="9"/>
      <c r="F16" s="71" t="s">
        <v>151</v>
      </c>
      <c r="G16" s="91" t="s">
        <v>183</v>
      </c>
      <c r="H16" s="40"/>
      <c r="I16" s="40"/>
      <c r="J16" s="9"/>
      <c r="K16" s="9"/>
      <c r="L16" s="21"/>
      <c r="M16" s="9"/>
      <c r="N16" s="9" t="s">
        <v>86</v>
      </c>
      <c r="O16" s="46" t="s">
        <v>85</v>
      </c>
    </row>
    <row r="17" spans="1:15" s="1" customFormat="1" ht="15">
      <c r="A17" s="4"/>
      <c r="B17" s="8" t="s">
        <v>66</v>
      </c>
      <c r="C17" s="16" t="s">
        <v>104</v>
      </c>
      <c r="D17" s="9"/>
      <c r="E17" s="81" t="s">
        <v>160</v>
      </c>
      <c r="F17" s="71" t="s">
        <v>151</v>
      </c>
      <c r="G17" s="91" t="s">
        <v>183</v>
      </c>
      <c r="H17" s="40"/>
      <c r="I17" s="40"/>
      <c r="J17" s="9">
        <v>177</v>
      </c>
      <c r="K17" s="9">
        <v>10689</v>
      </c>
      <c r="L17" s="21">
        <f>J17/M17</f>
        <v>0.01628934290447267</v>
      </c>
      <c r="M17" s="9">
        <f>SUM(J17:K17)</f>
        <v>10866</v>
      </c>
      <c r="N17" s="9" t="s">
        <v>86</v>
      </c>
      <c r="O17" s="44" t="s">
        <v>131</v>
      </c>
    </row>
    <row r="18" spans="1:15" ht="15">
      <c r="A18" s="4"/>
      <c r="B18" s="8" t="s">
        <v>66</v>
      </c>
      <c r="C18" s="16" t="s">
        <v>105</v>
      </c>
      <c r="D18" s="9"/>
      <c r="E18" s="81" t="s">
        <v>161</v>
      </c>
      <c r="F18" s="71" t="s">
        <v>151</v>
      </c>
      <c r="G18" s="91" t="s">
        <v>183</v>
      </c>
      <c r="H18" s="40"/>
      <c r="I18" s="40"/>
      <c r="J18" s="9">
        <v>50</v>
      </c>
      <c r="K18" s="9">
        <v>10816</v>
      </c>
      <c r="L18" s="21">
        <f>J18/M18</f>
        <v>0.004601509295048776</v>
      </c>
      <c r="M18" s="9">
        <f>SUM(J18:K18)</f>
        <v>10866</v>
      </c>
      <c r="N18" s="9" t="s">
        <v>86</v>
      </c>
      <c r="O18" s="44" t="s">
        <v>132</v>
      </c>
    </row>
    <row r="19" spans="1:15" ht="15">
      <c r="A19" s="4"/>
      <c r="B19" s="8" t="s">
        <v>66</v>
      </c>
      <c r="C19" s="16" t="s">
        <v>106</v>
      </c>
      <c r="D19" s="9"/>
      <c r="E19" s="81" t="s">
        <v>162</v>
      </c>
      <c r="F19" s="71" t="s">
        <v>151</v>
      </c>
      <c r="G19" s="91" t="s">
        <v>183</v>
      </c>
      <c r="H19" s="40"/>
      <c r="I19" s="40"/>
      <c r="J19" s="9">
        <v>345</v>
      </c>
      <c r="K19" s="9">
        <v>10521</v>
      </c>
      <c r="L19" s="21">
        <f>J19/M19</f>
        <v>0.031750414135836555</v>
      </c>
      <c r="M19" s="9">
        <f>SUM(J19:K19)</f>
        <v>10866</v>
      </c>
      <c r="N19" s="9" t="s">
        <v>86</v>
      </c>
      <c r="O19" s="44" t="s">
        <v>133</v>
      </c>
    </row>
    <row r="20" spans="1:15" ht="15">
      <c r="A20" s="4"/>
      <c r="B20" s="8" t="s">
        <v>66</v>
      </c>
      <c r="C20" s="16" t="s">
        <v>108</v>
      </c>
      <c r="D20" s="9"/>
      <c r="E20" s="81" t="s">
        <v>108</v>
      </c>
      <c r="F20" s="71" t="s">
        <v>151</v>
      </c>
      <c r="G20" s="91" t="s">
        <v>183</v>
      </c>
      <c r="H20" s="40"/>
      <c r="I20" s="40"/>
      <c r="J20" s="9">
        <v>252</v>
      </c>
      <c r="K20" s="9">
        <v>10614</v>
      </c>
      <c r="L20" s="21">
        <f>J20/M20</f>
        <v>0.02319160684704583</v>
      </c>
      <c r="M20" s="9">
        <f>SUM(J20:K20)</f>
        <v>10866</v>
      </c>
      <c r="N20" s="9" t="s">
        <v>86</v>
      </c>
      <c r="O20" s="44" t="s">
        <v>134</v>
      </c>
    </row>
    <row r="21" spans="1:15" ht="15">
      <c r="A21" s="4"/>
      <c r="B21" s="8" t="s">
        <v>66</v>
      </c>
      <c r="C21" s="17" t="s">
        <v>107</v>
      </c>
      <c r="D21" s="9"/>
      <c r="E21" s="81" t="s">
        <v>163</v>
      </c>
      <c r="F21" s="71" t="s">
        <v>151</v>
      </c>
      <c r="G21" s="91" t="s">
        <v>183</v>
      </c>
      <c r="H21" s="40"/>
      <c r="I21" s="40"/>
      <c r="J21" s="9">
        <v>59</v>
      </c>
      <c r="K21" s="9">
        <v>10807</v>
      </c>
      <c r="L21" s="21">
        <f>J21/M21</f>
        <v>0.005429780968157555</v>
      </c>
      <c r="M21" s="9">
        <f>SUM(J21:K21)</f>
        <v>10866</v>
      </c>
      <c r="N21" s="9" t="s">
        <v>86</v>
      </c>
      <c r="O21" s="45" t="s">
        <v>135</v>
      </c>
    </row>
    <row r="22" spans="1:15" s="12" customFormat="1" ht="15">
      <c r="A22" s="13"/>
      <c r="B22" s="12" t="s">
        <v>191</v>
      </c>
      <c r="C22" s="14" t="s">
        <v>51</v>
      </c>
      <c r="D22" s="13" t="s">
        <v>2</v>
      </c>
      <c r="E22" s="82" t="s">
        <v>164</v>
      </c>
      <c r="F22" s="70" t="s">
        <v>148</v>
      </c>
      <c r="G22" s="91" t="s">
        <v>183</v>
      </c>
      <c r="H22" s="28">
        <v>171.027415</v>
      </c>
      <c r="I22" s="28">
        <v>9.36109230804374</v>
      </c>
      <c r="J22" s="13"/>
      <c r="K22" s="13"/>
      <c r="L22" s="29"/>
      <c r="M22" s="13"/>
      <c r="N22" s="13" t="s">
        <v>87</v>
      </c>
      <c r="O22" s="47" t="s">
        <v>51</v>
      </c>
    </row>
    <row r="23" spans="1:15" s="65" customFormat="1" ht="15">
      <c r="A23" s="57"/>
      <c r="B23" s="65" t="s">
        <v>192</v>
      </c>
      <c r="C23" s="58" t="s">
        <v>51</v>
      </c>
      <c r="D23" s="57" t="s">
        <v>2</v>
      </c>
      <c r="E23" s="82" t="s">
        <v>164</v>
      </c>
      <c r="F23" s="70" t="s">
        <v>149</v>
      </c>
      <c r="G23" s="91" t="s">
        <v>183</v>
      </c>
      <c r="H23" s="28">
        <v>171.027415</v>
      </c>
      <c r="I23" s="28">
        <v>9.36109230804374</v>
      </c>
      <c r="J23" s="57"/>
      <c r="K23" s="57"/>
      <c r="L23" s="29"/>
      <c r="M23" s="57"/>
      <c r="N23" s="57" t="s">
        <v>87</v>
      </c>
      <c r="O23" s="69" t="s">
        <v>51</v>
      </c>
    </row>
    <row r="24" spans="1:15" s="1" customFormat="1" ht="15">
      <c r="A24" s="4"/>
      <c r="B24" s="11" t="s">
        <v>32</v>
      </c>
      <c r="C24" s="4" t="s">
        <v>32</v>
      </c>
      <c r="D24" s="4" t="s">
        <v>2</v>
      </c>
      <c r="E24" s="82" t="s">
        <v>164</v>
      </c>
      <c r="F24" s="71" t="s">
        <v>150</v>
      </c>
      <c r="G24" s="91" t="s">
        <v>183</v>
      </c>
      <c r="H24" s="40">
        <v>92.854698</v>
      </c>
      <c r="I24" s="40">
        <v>11.3803098044479</v>
      </c>
      <c r="J24" s="9"/>
      <c r="K24" s="9"/>
      <c r="L24" s="21"/>
      <c r="M24" s="9"/>
      <c r="N24" s="9" t="s">
        <v>88</v>
      </c>
      <c r="O24" s="48" t="s">
        <v>32</v>
      </c>
    </row>
    <row r="25" spans="1:15" s="1" customFormat="1" ht="15">
      <c r="A25" s="4"/>
      <c r="B25" s="7" t="s">
        <v>55</v>
      </c>
      <c r="C25" s="9" t="s">
        <v>55</v>
      </c>
      <c r="D25" s="4" t="s">
        <v>2</v>
      </c>
      <c r="E25" s="82" t="s">
        <v>164</v>
      </c>
      <c r="F25" s="71" t="s">
        <v>150</v>
      </c>
      <c r="G25" s="91" t="s">
        <v>183</v>
      </c>
      <c r="H25" s="40">
        <v>92.131867</v>
      </c>
      <c r="I25" s="40">
        <v>12.1952362799103</v>
      </c>
      <c r="J25" s="9"/>
      <c r="K25" s="9"/>
      <c r="L25" s="21"/>
      <c r="M25" s="9"/>
      <c r="N25" s="9" t="s">
        <v>89</v>
      </c>
      <c r="O25" s="48" t="s">
        <v>55</v>
      </c>
    </row>
    <row r="26" spans="1:15" s="1" customFormat="1" ht="15">
      <c r="A26" s="4"/>
      <c r="B26" s="11" t="s">
        <v>40</v>
      </c>
      <c r="C26" s="11" t="s">
        <v>40</v>
      </c>
      <c r="D26" s="4" t="s">
        <v>2</v>
      </c>
      <c r="E26" s="82" t="s">
        <v>164</v>
      </c>
      <c r="F26" s="71" t="s">
        <v>150</v>
      </c>
      <c r="G26" s="91" t="s">
        <v>183</v>
      </c>
      <c r="H26" s="40">
        <v>102.5743</v>
      </c>
      <c r="I26" s="40">
        <v>15.5001815917158</v>
      </c>
      <c r="J26" s="9"/>
      <c r="K26" s="9"/>
      <c r="L26" s="21"/>
      <c r="M26" s="9"/>
      <c r="N26" s="9" t="s">
        <v>90</v>
      </c>
      <c r="O26" s="47" t="s">
        <v>40</v>
      </c>
    </row>
    <row r="27" spans="1:15" s="1" customFormat="1" ht="15">
      <c r="A27" s="4"/>
      <c r="B27" s="11" t="s">
        <v>67</v>
      </c>
      <c r="C27" s="11" t="s">
        <v>109</v>
      </c>
      <c r="D27" s="4"/>
      <c r="E27" s="83" t="s">
        <v>165</v>
      </c>
      <c r="F27" s="71" t="s">
        <v>151</v>
      </c>
      <c r="G27" s="91" t="s">
        <v>183</v>
      </c>
      <c r="H27" s="40">
        <v>0.898128</v>
      </c>
      <c r="I27" s="40">
        <v>0.0817268633699655</v>
      </c>
      <c r="J27" s="9"/>
      <c r="K27" s="9"/>
      <c r="L27" s="21"/>
      <c r="M27" s="9"/>
      <c r="N27" s="9" t="s">
        <v>91</v>
      </c>
      <c r="O27" s="47" t="s">
        <v>136</v>
      </c>
    </row>
    <row r="28" spans="1:15" s="1" customFormat="1" ht="15">
      <c r="A28" s="4"/>
      <c r="B28" s="36" t="s">
        <v>69</v>
      </c>
      <c r="C28" s="38" t="s">
        <v>26</v>
      </c>
      <c r="D28" s="38" t="s">
        <v>93</v>
      </c>
      <c r="E28" s="92" t="s">
        <v>145</v>
      </c>
      <c r="F28" s="74" t="s">
        <v>152</v>
      </c>
      <c r="G28" s="91" t="s">
        <v>183</v>
      </c>
      <c r="H28" s="40">
        <v>60.564244</v>
      </c>
      <c r="I28" s="40">
        <v>8.58062419474957</v>
      </c>
      <c r="J28" s="9"/>
      <c r="K28" s="9"/>
      <c r="L28" s="21"/>
      <c r="M28" s="9"/>
      <c r="N28" s="38" t="s">
        <v>92</v>
      </c>
      <c r="O28" s="48" t="s">
        <v>26</v>
      </c>
    </row>
    <row r="29" spans="1:15" s="1" customFormat="1" ht="15">
      <c r="A29" s="4"/>
      <c r="B29" s="36" t="s">
        <v>69</v>
      </c>
      <c r="C29" s="38" t="s">
        <v>29</v>
      </c>
      <c r="D29" s="38" t="s">
        <v>6</v>
      </c>
      <c r="E29" s="92" t="s">
        <v>145</v>
      </c>
      <c r="F29" s="74" t="s">
        <v>152</v>
      </c>
      <c r="G29" s="91" t="s">
        <v>183</v>
      </c>
      <c r="H29" s="40">
        <v>29.988903</v>
      </c>
      <c r="I29" s="40">
        <v>5.93200804932054</v>
      </c>
      <c r="J29" s="9"/>
      <c r="K29" s="9"/>
      <c r="L29" s="21"/>
      <c r="M29" s="9"/>
      <c r="N29" s="38" t="s">
        <v>92</v>
      </c>
      <c r="O29" s="48" t="s">
        <v>29</v>
      </c>
    </row>
    <row r="30" spans="1:15" s="1" customFormat="1" ht="15">
      <c r="A30" s="4"/>
      <c r="B30" s="36" t="s">
        <v>69</v>
      </c>
      <c r="C30" s="38" t="s">
        <v>30</v>
      </c>
      <c r="D30" s="38" t="s">
        <v>6</v>
      </c>
      <c r="E30" s="92" t="s">
        <v>145</v>
      </c>
      <c r="F30" s="74" t="s">
        <v>152</v>
      </c>
      <c r="G30" s="91" t="s">
        <v>183</v>
      </c>
      <c r="H30" s="40">
        <v>13.51563</v>
      </c>
      <c r="I30" s="40">
        <v>4.72720090302021</v>
      </c>
      <c r="J30" s="9"/>
      <c r="K30" s="9"/>
      <c r="L30" s="21"/>
      <c r="M30" s="9"/>
      <c r="N30" s="38" t="s">
        <v>92</v>
      </c>
      <c r="O30" s="48" t="s">
        <v>30</v>
      </c>
    </row>
    <row r="31" spans="1:15" s="1" customFormat="1" ht="15">
      <c r="A31" s="4"/>
      <c r="B31" s="36" t="s">
        <v>69</v>
      </c>
      <c r="C31" s="38" t="s">
        <v>31</v>
      </c>
      <c r="D31" s="38" t="s">
        <v>7</v>
      </c>
      <c r="E31" s="92" t="s">
        <v>145</v>
      </c>
      <c r="F31" s="74" t="s">
        <v>152</v>
      </c>
      <c r="G31" s="91" t="s">
        <v>183</v>
      </c>
      <c r="H31" s="40">
        <v>30.684922</v>
      </c>
      <c r="I31" s="40">
        <v>7.57914262029708</v>
      </c>
      <c r="J31" s="9"/>
      <c r="K31" s="9"/>
      <c r="L31" s="21"/>
      <c r="M31" s="9"/>
      <c r="N31" s="38" t="s">
        <v>92</v>
      </c>
      <c r="O31" s="48" t="s">
        <v>31</v>
      </c>
    </row>
    <row r="32" spans="1:15" s="1" customFormat="1" ht="15">
      <c r="A32" s="4"/>
      <c r="B32" s="36" t="s">
        <v>69</v>
      </c>
      <c r="C32" s="38" t="s">
        <v>4</v>
      </c>
      <c r="D32" s="38"/>
      <c r="E32" s="92" t="s">
        <v>189</v>
      </c>
      <c r="F32" s="74" t="s">
        <v>152</v>
      </c>
      <c r="G32" s="91" t="s">
        <v>183</v>
      </c>
      <c r="H32" s="40">
        <v>26.459243</v>
      </c>
      <c r="I32" s="40">
        <v>3.98755004752643</v>
      </c>
      <c r="J32" s="9"/>
      <c r="K32" s="9"/>
      <c r="L32" s="21"/>
      <c r="M32" s="9"/>
      <c r="N32" s="38" t="s">
        <v>122</v>
      </c>
      <c r="O32" s="48" t="s">
        <v>4</v>
      </c>
    </row>
    <row r="33" spans="1:15" s="1" customFormat="1" ht="15">
      <c r="A33" s="4"/>
      <c r="B33" s="36" t="s">
        <v>69</v>
      </c>
      <c r="C33" s="38" t="s">
        <v>5</v>
      </c>
      <c r="D33" s="38" t="s">
        <v>8</v>
      </c>
      <c r="E33" s="68" t="s">
        <v>188</v>
      </c>
      <c r="F33" s="74" t="s">
        <v>152</v>
      </c>
      <c r="G33" s="91" t="s">
        <v>183</v>
      </c>
      <c r="H33" s="40">
        <v>6601.9318</v>
      </c>
      <c r="I33" s="40">
        <v>1303.5845</v>
      </c>
      <c r="J33" s="9"/>
      <c r="K33" s="9"/>
      <c r="L33" s="21"/>
      <c r="M33" s="9"/>
      <c r="N33" s="38" t="s">
        <v>92</v>
      </c>
      <c r="O33" s="48" t="s">
        <v>5</v>
      </c>
    </row>
    <row r="34" spans="1:15" s="1" customFormat="1" ht="15">
      <c r="A34" s="4"/>
      <c r="B34" s="36" t="s">
        <v>69</v>
      </c>
      <c r="C34" s="38" t="s">
        <v>33</v>
      </c>
      <c r="D34" s="38"/>
      <c r="E34" s="92" t="s">
        <v>145</v>
      </c>
      <c r="F34" s="74" t="s">
        <v>152</v>
      </c>
      <c r="G34" s="91" t="s">
        <v>183</v>
      </c>
      <c r="H34" s="40"/>
      <c r="I34" s="40"/>
      <c r="J34" s="9"/>
      <c r="K34" s="9"/>
      <c r="L34" s="21"/>
      <c r="M34" s="9"/>
      <c r="N34" s="38" t="s">
        <v>92</v>
      </c>
      <c r="O34" s="48" t="s">
        <v>33</v>
      </c>
    </row>
    <row r="35" spans="1:15" s="1" customFormat="1" ht="15">
      <c r="A35" s="4"/>
      <c r="B35" s="36" t="s">
        <v>69</v>
      </c>
      <c r="C35" s="38" t="s">
        <v>35</v>
      </c>
      <c r="D35" s="38" t="s">
        <v>6</v>
      </c>
      <c r="E35" s="66" t="s">
        <v>145</v>
      </c>
      <c r="F35" s="74" t="s">
        <v>152</v>
      </c>
      <c r="G35" s="91" t="s">
        <v>183</v>
      </c>
      <c r="H35" s="40">
        <v>53.324507</v>
      </c>
      <c r="I35" s="40">
        <v>11.0987285753011</v>
      </c>
      <c r="J35" s="9"/>
      <c r="K35" s="9"/>
      <c r="L35" s="21"/>
      <c r="M35" s="9"/>
      <c r="N35" s="38" t="s">
        <v>92</v>
      </c>
      <c r="O35" s="48" t="s">
        <v>35</v>
      </c>
    </row>
    <row r="36" spans="1:15" s="1" customFormat="1" ht="15">
      <c r="A36" s="4"/>
      <c r="B36" s="36" t="s">
        <v>69</v>
      </c>
      <c r="C36" s="38" t="s">
        <v>36</v>
      </c>
      <c r="D36" s="38" t="s">
        <v>6</v>
      </c>
      <c r="E36" s="67" t="s">
        <v>145</v>
      </c>
      <c r="F36" s="74" t="s">
        <v>152</v>
      </c>
      <c r="G36" s="91" t="s">
        <v>183</v>
      </c>
      <c r="H36" s="40">
        <v>24.219944</v>
      </c>
      <c r="I36" s="40">
        <v>8.49584594495677</v>
      </c>
      <c r="J36" s="9"/>
      <c r="K36" s="9"/>
      <c r="L36" s="21"/>
      <c r="M36" s="9"/>
      <c r="N36" s="38" t="s">
        <v>92</v>
      </c>
      <c r="O36" s="48" t="s">
        <v>36</v>
      </c>
    </row>
    <row r="37" spans="1:15" s="1" customFormat="1" ht="15">
      <c r="A37" s="4"/>
      <c r="B37" s="36" t="s">
        <v>69</v>
      </c>
      <c r="C37" s="37" t="s">
        <v>41</v>
      </c>
      <c r="D37" s="38" t="s">
        <v>6</v>
      </c>
      <c r="E37" s="67" t="s">
        <v>145</v>
      </c>
      <c r="F37" s="74" t="s">
        <v>152</v>
      </c>
      <c r="G37" s="91" t="s">
        <v>183</v>
      </c>
      <c r="H37" s="40">
        <v>2.891237</v>
      </c>
      <c r="I37" s="40">
        <v>0.771613313111462</v>
      </c>
      <c r="J37" s="9"/>
      <c r="K37" s="9"/>
      <c r="L37" s="21"/>
      <c r="M37" s="9"/>
      <c r="N37" s="38" t="s">
        <v>92</v>
      </c>
      <c r="O37" s="47" t="s">
        <v>41</v>
      </c>
    </row>
    <row r="38" spans="1:15" s="1" customFormat="1" ht="15">
      <c r="A38" s="4"/>
      <c r="B38" s="36" t="s">
        <v>69</v>
      </c>
      <c r="C38" s="37" t="s">
        <v>42</v>
      </c>
      <c r="D38" s="38" t="s">
        <v>6</v>
      </c>
      <c r="E38" s="67" t="s">
        <v>145</v>
      </c>
      <c r="F38" s="74" t="s">
        <v>152</v>
      </c>
      <c r="G38" s="91" t="s">
        <v>183</v>
      </c>
      <c r="H38" s="40">
        <v>1.162063</v>
      </c>
      <c r="I38" s="40">
        <v>0.522086004760506</v>
      </c>
      <c r="J38" s="9"/>
      <c r="K38" s="9"/>
      <c r="L38" s="21"/>
      <c r="M38" s="9"/>
      <c r="N38" s="38" t="s">
        <v>92</v>
      </c>
      <c r="O38" s="47" t="s">
        <v>42</v>
      </c>
    </row>
    <row r="39" spans="1:15" s="1" customFormat="1" ht="15">
      <c r="A39" s="4"/>
      <c r="B39" s="36" t="s">
        <v>69</v>
      </c>
      <c r="C39" s="37" t="s">
        <v>43</v>
      </c>
      <c r="D39" s="38" t="s">
        <v>7</v>
      </c>
      <c r="E39" s="67" t="s">
        <v>145</v>
      </c>
      <c r="F39" s="74" t="s">
        <v>152</v>
      </c>
      <c r="G39" s="91" t="s">
        <v>183</v>
      </c>
      <c r="H39" s="40">
        <v>28.43987</v>
      </c>
      <c r="I39" s="40">
        <v>9.14660411069827</v>
      </c>
      <c r="J39" s="9"/>
      <c r="K39" s="9"/>
      <c r="L39" s="21"/>
      <c r="M39" s="9"/>
      <c r="N39" s="38" t="s">
        <v>92</v>
      </c>
      <c r="O39" s="47" t="s">
        <v>43</v>
      </c>
    </row>
    <row r="40" spans="1:15" s="1" customFormat="1" ht="15">
      <c r="A40" s="4"/>
      <c r="B40" s="36" t="s">
        <v>69</v>
      </c>
      <c r="C40" s="37" t="s">
        <v>44</v>
      </c>
      <c r="D40" s="38" t="s">
        <v>6</v>
      </c>
      <c r="E40" s="67" t="s">
        <v>145</v>
      </c>
      <c r="F40" s="74" t="s">
        <v>152</v>
      </c>
      <c r="G40" s="91" t="s">
        <v>183</v>
      </c>
      <c r="H40" s="40">
        <v>8.812286</v>
      </c>
      <c r="I40" s="40">
        <v>1.86757165068499</v>
      </c>
      <c r="J40" s="9"/>
      <c r="K40" s="9"/>
      <c r="L40" s="21"/>
      <c r="M40" s="9"/>
      <c r="N40" s="38" t="s">
        <v>92</v>
      </c>
      <c r="O40" s="47" t="s">
        <v>44</v>
      </c>
    </row>
    <row r="41" spans="1:15" s="1" customFormat="1" ht="15">
      <c r="A41" s="4"/>
      <c r="B41" s="36" t="s">
        <v>69</v>
      </c>
      <c r="C41" s="37" t="s">
        <v>45</v>
      </c>
      <c r="D41" s="38" t="s">
        <v>6</v>
      </c>
      <c r="E41" s="67" t="s">
        <v>145</v>
      </c>
      <c r="F41" s="74" t="s">
        <v>152</v>
      </c>
      <c r="G41" s="91" t="s">
        <v>183</v>
      </c>
      <c r="H41" s="40">
        <v>4.20038</v>
      </c>
      <c r="I41" s="40">
        <v>1.68539156296764</v>
      </c>
      <c r="J41" s="9"/>
      <c r="K41" s="9"/>
      <c r="L41" s="21"/>
      <c r="M41" s="9"/>
      <c r="N41" s="38" t="s">
        <v>92</v>
      </c>
      <c r="O41" s="47" t="s">
        <v>45</v>
      </c>
    </row>
    <row r="42" spans="1:15" s="1" customFormat="1" ht="15">
      <c r="A42" s="9"/>
      <c r="B42" s="36" t="s">
        <v>69</v>
      </c>
      <c r="C42" s="37" t="s">
        <v>123</v>
      </c>
      <c r="D42" s="38" t="s">
        <v>7</v>
      </c>
      <c r="E42" s="67" t="s">
        <v>145</v>
      </c>
      <c r="F42" s="74" t="s">
        <v>152</v>
      </c>
      <c r="G42" s="91" t="s">
        <v>183</v>
      </c>
      <c r="H42" s="40">
        <v>32.030564</v>
      </c>
      <c r="I42" s="40">
        <v>10.3098071017731</v>
      </c>
      <c r="J42" s="9"/>
      <c r="K42" s="9"/>
      <c r="L42" s="21"/>
      <c r="M42" s="9"/>
      <c r="N42" s="38" t="s">
        <v>92</v>
      </c>
      <c r="O42" s="47" t="s">
        <v>123</v>
      </c>
    </row>
    <row r="43" spans="1:15" s="33" customFormat="1" ht="15">
      <c r="A43" s="34"/>
      <c r="B43" s="36" t="s">
        <v>69</v>
      </c>
      <c r="C43" s="37" t="s">
        <v>47</v>
      </c>
      <c r="D43" s="38"/>
      <c r="E43" s="92" t="s">
        <v>145</v>
      </c>
      <c r="F43" s="74" t="s">
        <v>152</v>
      </c>
      <c r="G43" s="91" t="s">
        <v>183</v>
      </c>
      <c r="H43" s="40"/>
      <c r="I43" s="40"/>
      <c r="J43" s="34"/>
      <c r="K43" s="34"/>
      <c r="L43" s="35"/>
      <c r="M43" s="34"/>
      <c r="N43" s="38" t="s">
        <v>92</v>
      </c>
      <c r="O43" s="47" t="s">
        <v>47</v>
      </c>
    </row>
    <row r="44" spans="1:15" s="33" customFormat="1" ht="15">
      <c r="A44" s="34"/>
      <c r="B44" s="36" t="s">
        <v>69</v>
      </c>
      <c r="C44" s="37" t="s">
        <v>48</v>
      </c>
      <c r="D44" s="38" t="s">
        <v>7</v>
      </c>
      <c r="E44" s="67" t="s">
        <v>145</v>
      </c>
      <c r="F44" s="74" t="s">
        <v>152</v>
      </c>
      <c r="G44" s="91" t="s">
        <v>183</v>
      </c>
      <c r="H44" s="40">
        <v>31.034984</v>
      </c>
      <c r="I44" s="40">
        <v>8.0992904879449</v>
      </c>
      <c r="J44" s="34"/>
      <c r="K44" s="34"/>
      <c r="L44" s="35"/>
      <c r="M44" s="34"/>
      <c r="N44" s="38" t="s">
        <v>92</v>
      </c>
      <c r="O44" s="47" t="s">
        <v>48</v>
      </c>
    </row>
    <row r="45" spans="1:15" s="33" customFormat="1" ht="15">
      <c r="A45" s="34"/>
      <c r="B45" s="36" t="s">
        <v>69</v>
      </c>
      <c r="C45" s="37" t="s">
        <v>49</v>
      </c>
      <c r="D45" s="38" t="s">
        <v>6</v>
      </c>
      <c r="E45" s="67" t="s">
        <v>145</v>
      </c>
      <c r="F45" s="74" t="s">
        <v>152</v>
      </c>
      <c r="G45" s="91" t="s">
        <v>183</v>
      </c>
      <c r="H45" s="40">
        <v>39.038346</v>
      </c>
      <c r="I45" s="40">
        <v>8.12422824387203</v>
      </c>
      <c r="J45" s="34"/>
      <c r="K45" s="34"/>
      <c r="L45" s="35"/>
      <c r="M45" s="34"/>
      <c r="N45" s="38" t="s">
        <v>92</v>
      </c>
      <c r="O45" s="47" t="s">
        <v>49</v>
      </c>
    </row>
    <row r="46" spans="1:15" s="33" customFormat="1" ht="15">
      <c r="A46" s="34"/>
      <c r="B46" s="36" t="s">
        <v>69</v>
      </c>
      <c r="C46" s="38" t="s">
        <v>124</v>
      </c>
      <c r="D46" s="38" t="s">
        <v>6</v>
      </c>
      <c r="E46" s="67" t="s">
        <v>145</v>
      </c>
      <c r="F46" s="74" t="s">
        <v>152</v>
      </c>
      <c r="G46" s="91" t="s">
        <v>183</v>
      </c>
      <c r="H46" s="40">
        <v>2.933298</v>
      </c>
      <c r="I46" s="40">
        <v>0.795674321466687</v>
      </c>
      <c r="J46" s="34"/>
      <c r="K46" s="34"/>
      <c r="L46" s="35"/>
      <c r="M46" s="34"/>
      <c r="N46" s="38" t="s">
        <v>92</v>
      </c>
      <c r="O46" s="48" t="s">
        <v>124</v>
      </c>
    </row>
    <row r="47" spans="1:15" s="33" customFormat="1" ht="15">
      <c r="A47" s="34"/>
      <c r="B47" s="36" t="s">
        <v>69</v>
      </c>
      <c r="C47" s="38" t="s">
        <v>125</v>
      </c>
      <c r="D47" s="38" t="s">
        <v>6</v>
      </c>
      <c r="E47" s="67" t="s">
        <v>145</v>
      </c>
      <c r="F47" s="74" t="s">
        <v>152</v>
      </c>
      <c r="G47" s="91" t="s">
        <v>183</v>
      </c>
      <c r="H47" s="40">
        <v>1.23325</v>
      </c>
      <c r="I47" s="40">
        <v>0.578345021147825</v>
      </c>
      <c r="J47" s="34"/>
      <c r="K47" s="34"/>
      <c r="L47" s="35"/>
      <c r="M47" s="34"/>
      <c r="N47" s="38" t="s">
        <v>92</v>
      </c>
      <c r="O47" s="48" t="s">
        <v>125</v>
      </c>
    </row>
    <row r="48" spans="1:15" s="33" customFormat="1" ht="15">
      <c r="A48" s="34"/>
      <c r="B48" s="36" t="s">
        <v>69</v>
      </c>
      <c r="C48" s="38" t="s">
        <v>126</v>
      </c>
      <c r="D48" s="38" t="s">
        <v>7</v>
      </c>
      <c r="E48" s="67" t="s">
        <v>145</v>
      </c>
      <c r="F48" s="74" t="s">
        <v>152</v>
      </c>
      <c r="G48" s="91" t="s">
        <v>183</v>
      </c>
      <c r="H48" s="40">
        <v>29.244461</v>
      </c>
      <c r="I48" s="40">
        <v>9.28368111975366</v>
      </c>
      <c r="J48" s="34"/>
      <c r="K48" s="34"/>
      <c r="L48" s="35"/>
      <c r="M48" s="34"/>
      <c r="N48" s="38" t="s">
        <v>92</v>
      </c>
      <c r="O48" s="48" t="s">
        <v>126</v>
      </c>
    </row>
    <row r="49" spans="1:15" s="33" customFormat="1" ht="15">
      <c r="A49" s="34"/>
      <c r="B49" s="36" t="s">
        <v>69</v>
      </c>
      <c r="C49" s="38" t="s">
        <v>127</v>
      </c>
      <c r="D49" s="38" t="s">
        <v>6</v>
      </c>
      <c r="E49" s="67" t="s">
        <v>145</v>
      </c>
      <c r="F49" s="74" t="s">
        <v>152</v>
      </c>
      <c r="G49" s="91" t="s">
        <v>183</v>
      </c>
      <c r="H49" s="40">
        <v>8.718268</v>
      </c>
      <c r="I49" s="40">
        <v>1.85376448406904</v>
      </c>
      <c r="J49" s="34"/>
      <c r="K49" s="34"/>
      <c r="L49" s="35"/>
      <c r="M49" s="34"/>
      <c r="N49" s="38" t="s">
        <v>92</v>
      </c>
      <c r="O49" s="48" t="s">
        <v>127</v>
      </c>
    </row>
    <row r="50" spans="1:15" s="30" customFormat="1" ht="15">
      <c r="A50" s="31"/>
      <c r="B50" s="36" t="s">
        <v>69</v>
      </c>
      <c r="C50" s="38" t="s">
        <v>128</v>
      </c>
      <c r="D50" s="38" t="s">
        <v>6</v>
      </c>
      <c r="E50" s="67" t="s">
        <v>145</v>
      </c>
      <c r="F50" s="74" t="s">
        <v>152</v>
      </c>
      <c r="G50" s="91" t="s">
        <v>183</v>
      </c>
      <c r="H50" s="40">
        <v>4.133955</v>
      </c>
      <c r="I50" s="40">
        <v>1.67019428357206</v>
      </c>
      <c r="J50" s="31"/>
      <c r="K50" s="31"/>
      <c r="L50" s="32"/>
      <c r="M50" s="31"/>
      <c r="N50" s="38" t="s">
        <v>92</v>
      </c>
      <c r="O50" s="48" t="s">
        <v>128</v>
      </c>
    </row>
    <row r="51" spans="1:15" ht="15">
      <c r="A51" s="9"/>
      <c r="B51" s="36" t="s">
        <v>69</v>
      </c>
      <c r="C51" s="38" t="s">
        <v>129</v>
      </c>
      <c r="D51" s="38" t="s">
        <v>7</v>
      </c>
      <c r="E51" s="67" t="s">
        <v>145</v>
      </c>
      <c r="F51" s="74" t="s">
        <v>152</v>
      </c>
      <c r="G51" s="91" t="s">
        <v>183</v>
      </c>
      <c r="H51" s="40">
        <v>31.902171</v>
      </c>
      <c r="I51" s="40">
        <v>10.3134549436875</v>
      </c>
      <c r="N51" s="38" t="s">
        <v>92</v>
      </c>
      <c r="O51" s="48" t="s">
        <v>129</v>
      </c>
    </row>
    <row r="52" spans="1:15" s="1" customFormat="1" ht="15">
      <c r="A52" s="9"/>
      <c r="B52" s="36" t="s">
        <v>69</v>
      </c>
      <c r="C52" s="38" t="s">
        <v>65</v>
      </c>
      <c r="D52" s="38" t="s">
        <v>6</v>
      </c>
      <c r="E52" s="84" t="s">
        <v>190</v>
      </c>
      <c r="F52" s="74" t="s">
        <v>152</v>
      </c>
      <c r="G52" s="91" t="s">
        <v>183</v>
      </c>
      <c r="H52" s="40">
        <v>77.576721</v>
      </c>
      <c r="I52" s="40">
        <v>14.4352912979146</v>
      </c>
      <c r="J52" s="9"/>
      <c r="K52" s="9"/>
      <c r="L52" s="21"/>
      <c r="M52" s="9"/>
      <c r="N52" s="38" t="s">
        <v>122</v>
      </c>
      <c r="O52" s="48" t="s">
        <v>65</v>
      </c>
    </row>
    <row r="53" spans="1:15" s="65" customFormat="1" ht="15">
      <c r="A53" s="57"/>
      <c r="B53" s="65" t="s">
        <v>68</v>
      </c>
      <c r="C53" s="57" t="s">
        <v>17</v>
      </c>
      <c r="D53" s="57" t="s">
        <v>14</v>
      </c>
      <c r="E53" s="65" t="s">
        <v>166</v>
      </c>
      <c r="F53" s="65" t="s">
        <v>153</v>
      </c>
      <c r="G53" s="65" t="s">
        <v>183</v>
      </c>
      <c r="H53" s="28">
        <v>5.790986</v>
      </c>
      <c r="I53" s="28">
        <v>1.78953054675413</v>
      </c>
      <c r="J53" s="57"/>
      <c r="K53" s="57"/>
      <c r="L53" s="29"/>
      <c r="M53" s="57"/>
      <c r="N53" s="57" t="s">
        <v>94</v>
      </c>
      <c r="O53" s="57" t="s">
        <v>17</v>
      </c>
    </row>
    <row r="54" spans="1:15" s="65" customFormat="1" ht="15">
      <c r="A54" s="57"/>
      <c r="B54" s="65" t="s">
        <v>68</v>
      </c>
      <c r="C54" s="57" t="s">
        <v>18</v>
      </c>
      <c r="D54" s="57" t="s">
        <v>14</v>
      </c>
      <c r="E54" s="65" t="s">
        <v>166</v>
      </c>
      <c r="F54" s="65" t="s">
        <v>153</v>
      </c>
      <c r="G54" s="65" t="s">
        <v>183</v>
      </c>
      <c r="H54" s="28">
        <v>2.884995</v>
      </c>
      <c r="I54" s="28">
        <v>1.05511138757274</v>
      </c>
      <c r="J54" s="57"/>
      <c r="K54" s="57"/>
      <c r="L54" s="29"/>
      <c r="M54" s="57"/>
      <c r="N54" s="57" t="s">
        <v>94</v>
      </c>
      <c r="O54" s="57" t="s">
        <v>18</v>
      </c>
    </row>
    <row r="55" spans="1:15" s="65" customFormat="1" ht="15">
      <c r="A55" s="57"/>
      <c r="B55" s="65" t="s">
        <v>68</v>
      </c>
      <c r="C55" s="58" t="s">
        <v>19</v>
      </c>
      <c r="D55" s="57" t="s">
        <v>14</v>
      </c>
      <c r="E55" s="65" t="s">
        <v>166</v>
      </c>
      <c r="F55" s="65" t="s">
        <v>153</v>
      </c>
      <c r="G55" s="65" t="s">
        <v>183</v>
      </c>
      <c r="H55" s="28">
        <v>3.400338</v>
      </c>
      <c r="I55" s="28">
        <v>1.21558347394388</v>
      </c>
      <c r="J55" s="57"/>
      <c r="K55" s="57"/>
      <c r="L55" s="29"/>
      <c r="M55" s="57"/>
      <c r="N55" s="57" t="s">
        <v>94</v>
      </c>
      <c r="O55" s="58" t="s">
        <v>19</v>
      </c>
    </row>
    <row r="56" spans="1:15" s="65" customFormat="1" ht="15">
      <c r="A56" s="57"/>
      <c r="B56" s="65" t="s">
        <v>68</v>
      </c>
      <c r="C56" s="57" t="s">
        <v>20</v>
      </c>
      <c r="D56" s="57" t="s">
        <v>14</v>
      </c>
      <c r="E56" s="65" t="s">
        <v>166</v>
      </c>
      <c r="F56" s="65" t="s">
        <v>153</v>
      </c>
      <c r="G56" s="65" t="s">
        <v>183</v>
      </c>
      <c r="H56" s="28">
        <v>1.203056</v>
      </c>
      <c r="I56" s="28">
        <v>0.528375330693691</v>
      </c>
      <c r="J56" s="57"/>
      <c r="K56" s="57"/>
      <c r="L56" s="29"/>
      <c r="M56" s="57"/>
      <c r="N56" s="57" t="s">
        <v>94</v>
      </c>
      <c r="O56" s="57" t="s">
        <v>20</v>
      </c>
    </row>
    <row r="57" spans="1:15" s="65" customFormat="1" ht="15">
      <c r="A57" s="57"/>
      <c r="B57" s="65" t="s">
        <v>68</v>
      </c>
      <c r="C57" s="57" t="s">
        <v>12</v>
      </c>
      <c r="D57" s="57" t="s">
        <v>16</v>
      </c>
      <c r="E57" s="65" t="s">
        <v>166</v>
      </c>
      <c r="F57" s="65" t="s">
        <v>153</v>
      </c>
      <c r="G57" s="65" t="s">
        <v>183</v>
      </c>
      <c r="H57" s="28">
        <v>6.249993</v>
      </c>
      <c r="I57" s="28">
        <v>2.2046450362216</v>
      </c>
      <c r="J57" s="57"/>
      <c r="K57" s="57"/>
      <c r="L57" s="29"/>
      <c r="M57" s="57"/>
      <c r="N57" s="57" t="s">
        <v>94</v>
      </c>
      <c r="O57" s="57" t="s">
        <v>12</v>
      </c>
    </row>
    <row r="58" spans="1:15" s="65" customFormat="1" ht="15">
      <c r="A58" s="57"/>
      <c r="B58" s="65" t="s">
        <v>68</v>
      </c>
      <c r="C58" s="57" t="s">
        <v>21</v>
      </c>
      <c r="D58" s="57" t="s">
        <v>15</v>
      </c>
      <c r="E58" s="65" t="s">
        <v>166</v>
      </c>
      <c r="F58" s="65" t="s">
        <v>153</v>
      </c>
      <c r="G58" s="65" t="s">
        <v>183</v>
      </c>
      <c r="H58" s="28">
        <v>3.049967</v>
      </c>
      <c r="I58" s="28">
        <v>0.843909544262059</v>
      </c>
      <c r="J58" s="57"/>
      <c r="K58" s="57"/>
      <c r="L58" s="29"/>
      <c r="M58" s="57"/>
      <c r="N58" s="57" t="s">
        <v>94</v>
      </c>
      <c r="O58" s="57" t="s">
        <v>21</v>
      </c>
    </row>
    <row r="59" spans="1:15" s="65" customFormat="1" ht="15">
      <c r="A59" s="57"/>
      <c r="B59" s="65" t="s">
        <v>68</v>
      </c>
      <c r="C59" s="57" t="s">
        <v>37</v>
      </c>
      <c r="D59" s="57" t="s">
        <v>7</v>
      </c>
      <c r="E59" s="65" t="s">
        <v>166</v>
      </c>
      <c r="F59" s="65" t="s">
        <v>153</v>
      </c>
      <c r="G59" s="65" t="s">
        <v>183</v>
      </c>
      <c r="H59" s="28">
        <v>106.057575</v>
      </c>
      <c r="I59" s="28">
        <v>20.2706638745026</v>
      </c>
      <c r="J59" s="57"/>
      <c r="K59" s="57"/>
      <c r="L59" s="29"/>
      <c r="M59" s="57"/>
      <c r="N59" s="57" t="s">
        <v>94</v>
      </c>
      <c r="O59" s="57" t="s">
        <v>37</v>
      </c>
    </row>
    <row r="60" spans="1:15" s="65" customFormat="1" ht="15">
      <c r="A60" s="57"/>
      <c r="B60" s="65" t="s">
        <v>68</v>
      </c>
      <c r="C60" s="57" t="s">
        <v>22</v>
      </c>
      <c r="D60" s="57" t="s">
        <v>7</v>
      </c>
      <c r="E60" s="65" t="s">
        <v>166</v>
      </c>
      <c r="F60" s="65" t="s">
        <v>153</v>
      </c>
      <c r="G60" s="65" t="s">
        <v>183</v>
      </c>
      <c r="H60" s="28">
        <v>77.868492</v>
      </c>
      <c r="I60" s="28">
        <v>9.49609930879441</v>
      </c>
      <c r="J60" s="57"/>
      <c r="K60" s="57"/>
      <c r="L60" s="29"/>
      <c r="M60" s="57"/>
      <c r="N60" s="57" t="s">
        <v>94</v>
      </c>
      <c r="O60" s="57" t="s">
        <v>22</v>
      </c>
    </row>
    <row r="61" spans="1:15" s="65" customFormat="1" ht="15">
      <c r="A61" s="57"/>
      <c r="B61" s="65" t="s">
        <v>68</v>
      </c>
      <c r="C61" s="57" t="s">
        <v>23</v>
      </c>
      <c r="D61" s="57" t="s">
        <v>7</v>
      </c>
      <c r="E61" s="65" t="s">
        <v>166</v>
      </c>
      <c r="F61" s="65" t="s">
        <v>153</v>
      </c>
      <c r="G61" s="65" t="s">
        <v>183</v>
      </c>
      <c r="H61" s="28">
        <v>77.65217</v>
      </c>
      <c r="I61" s="28">
        <v>8.0959252127896</v>
      </c>
      <c r="J61" s="57"/>
      <c r="K61" s="57"/>
      <c r="L61" s="29"/>
      <c r="M61" s="57"/>
      <c r="N61" s="57" t="s">
        <v>94</v>
      </c>
      <c r="O61" s="57" t="s">
        <v>23</v>
      </c>
    </row>
    <row r="62" spans="1:15" s="65" customFormat="1" ht="15">
      <c r="A62" s="57"/>
      <c r="B62" s="65" t="s">
        <v>68</v>
      </c>
      <c r="C62" s="57" t="s">
        <v>24</v>
      </c>
      <c r="D62" s="57" t="s">
        <v>15</v>
      </c>
      <c r="E62" s="65" t="s">
        <v>166</v>
      </c>
      <c r="F62" s="65" t="s">
        <v>153</v>
      </c>
      <c r="G62" s="65" t="s">
        <v>183</v>
      </c>
      <c r="H62" s="28">
        <v>3.72565</v>
      </c>
      <c r="I62" s="28">
        <v>1.03104545183747</v>
      </c>
      <c r="J62" s="57"/>
      <c r="K62" s="57"/>
      <c r="L62" s="29"/>
      <c r="M62" s="57"/>
      <c r="N62" s="57" t="s">
        <v>94</v>
      </c>
      <c r="O62" s="57" t="s">
        <v>24</v>
      </c>
    </row>
    <row r="63" spans="1:15" s="65" customFormat="1" ht="15">
      <c r="A63" s="57"/>
      <c r="B63" s="65" t="s">
        <v>68</v>
      </c>
      <c r="C63" s="57" t="s">
        <v>25</v>
      </c>
      <c r="D63" s="57" t="s">
        <v>7</v>
      </c>
      <c r="E63" s="65" t="s">
        <v>166</v>
      </c>
      <c r="F63" s="65" t="s">
        <v>153</v>
      </c>
      <c r="G63" s="65" t="s">
        <v>183</v>
      </c>
      <c r="H63" s="28">
        <v>94.458224</v>
      </c>
      <c r="I63" s="28">
        <v>5.88926979308334</v>
      </c>
      <c r="J63" s="57"/>
      <c r="K63" s="57"/>
      <c r="L63" s="29"/>
      <c r="M63" s="57"/>
      <c r="N63" s="57" t="s">
        <v>94</v>
      </c>
      <c r="O63" s="57" t="s">
        <v>25</v>
      </c>
    </row>
    <row r="64" spans="1:15" s="65" customFormat="1" ht="15">
      <c r="A64" s="57"/>
      <c r="B64" s="65" t="s">
        <v>68</v>
      </c>
      <c r="C64" s="57" t="s">
        <v>13</v>
      </c>
      <c r="D64" s="57" t="s">
        <v>15</v>
      </c>
      <c r="E64" s="65" t="s">
        <v>166</v>
      </c>
      <c r="F64" s="65" t="s">
        <v>153</v>
      </c>
      <c r="G64" s="65" t="s">
        <v>183</v>
      </c>
      <c r="H64" s="28">
        <v>3.89964</v>
      </c>
      <c r="I64" s="28">
        <v>1.12452802657881</v>
      </c>
      <c r="J64" s="57"/>
      <c r="K64" s="57"/>
      <c r="L64" s="29"/>
      <c r="M64" s="57"/>
      <c r="N64" s="57" t="s">
        <v>94</v>
      </c>
      <c r="O64" s="57" t="s">
        <v>13</v>
      </c>
    </row>
    <row r="65" spans="1:15" s="65" customFormat="1" ht="15">
      <c r="A65" s="57"/>
      <c r="B65" s="65" t="s">
        <v>68</v>
      </c>
      <c r="C65" s="58" t="s">
        <v>10</v>
      </c>
      <c r="D65" s="57" t="s">
        <v>15</v>
      </c>
      <c r="E65" s="65" t="s">
        <v>166</v>
      </c>
      <c r="F65" s="65" t="s">
        <v>153</v>
      </c>
      <c r="G65" s="65" t="s">
        <v>183</v>
      </c>
      <c r="H65" s="28">
        <v>3.957817</v>
      </c>
      <c r="I65" s="28">
        <v>1.13272516489127</v>
      </c>
      <c r="J65" s="57"/>
      <c r="K65" s="57"/>
      <c r="L65" s="29"/>
      <c r="M65" s="57"/>
      <c r="N65" s="57" t="s">
        <v>94</v>
      </c>
      <c r="O65" s="58" t="s">
        <v>10</v>
      </c>
    </row>
    <row r="66" spans="1:15" s="65" customFormat="1" ht="15">
      <c r="A66" s="57"/>
      <c r="B66" s="65" t="s">
        <v>68</v>
      </c>
      <c r="C66" s="58" t="s">
        <v>38</v>
      </c>
      <c r="D66" s="57" t="s">
        <v>7</v>
      </c>
      <c r="E66" s="65" t="s">
        <v>166</v>
      </c>
      <c r="F66" s="65" t="s">
        <v>153</v>
      </c>
      <c r="G66" s="65" t="s">
        <v>183</v>
      </c>
      <c r="H66" s="28">
        <v>111.824957</v>
      </c>
      <c r="I66" s="28">
        <v>22.0051141662516</v>
      </c>
      <c r="J66" s="57"/>
      <c r="K66" s="57"/>
      <c r="L66" s="29"/>
      <c r="M66" s="57"/>
      <c r="N66" s="57" t="s">
        <v>94</v>
      </c>
      <c r="O66" s="58" t="s">
        <v>38</v>
      </c>
    </row>
    <row r="67" spans="1:15" s="65" customFormat="1" ht="15">
      <c r="A67" s="57"/>
      <c r="B67" s="65" t="s">
        <v>68</v>
      </c>
      <c r="C67" s="58" t="s">
        <v>50</v>
      </c>
      <c r="D67" s="57"/>
      <c r="E67" s="65" t="s">
        <v>166</v>
      </c>
      <c r="F67" s="65" t="s">
        <v>153</v>
      </c>
      <c r="G67" s="65" t="s">
        <v>183</v>
      </c>
      <c r="H67" s="28"/>
      <c r="I67" s="28"/>
      <c r="J67" s="57"/>
      <c r="K67" s="57"/>
      <c r="L67" s="29"/>
      <c r="M67" s="57"/>
      <c r="N67" s="57" t="s">
        <v>94</v>
      </c>
      <c r="O67" s="58" t="s">
        <v>50</v>
      </c>
    </row>
    <row r="68" spans="1:15" s="65" customFormat="1" ht="15">
      <c r="A68" s="57"/>
      <c r="B68" s="65" t="s">
        <v>68</v>
      </c>
      <c r="C68" s="57" t="s">
        <v>11</v>
      </c>
      <c r="D68" s="57" t="s">
        <v>14</v>
      </c>
      <c r="E68" s="65" t="s">
        <v>166</v>
      </c>
      <c r="F68" s="65" t="s">
        <v>153</v>
      </c>
      <c r="G68" s="65" t="s">
        <v>183</v>
      </c>
      <c r="H68" s="28">
        <v>7.051588</v>
      </c>
      <c r="I68" s="28">
        <v>2.124828529899</v>
      </c>
      <c r="J68" s="57"/>
      <c r="K68" s="57"/>
      <c r="L68" s="29"/>
      <c r="M68" s="57"/>
      <c r="N68" s="57" t="s">
        <v>94</v>
      </c>
      <c r="O68" s="57" t="s">
        <v>11</v>
      </c>
    </row>
    <row r="69" spans="1:15" s="65" customFormat="1" ht="15">
      <c r="A69" s="57"/>
      <c r="B69" s="65" t="s">
        <v>68</v>
      </c>
      <c r="C69" s="57" t="s">
        <v>58</v>
      </c>
      <c r="D69" s="57"/>
      <c r="E69" s="65" t="s">
        <v>166</v>
      </c>
      <c r="F69" s="65" t="s">
        <v>153</v>
      </c>
      <c r="G69" s="65" t="s">
        <v>183</v>
      </c>
      <c r="H69" s="28"/>
      <c r="I69" s="28"/>
      <c r="J69" s="57"/>
      <c r="K69" s="57"/>
      <c r="L69" s="29"/>
      <c r="M69" s="57"/>
      <c r="N69" s="57" t="s">
        <v>94</v>
      </c>
      <c r="O69" s="57" t="s">
        <v>58</v>
      </c>
    </row>
    <row r="70" spans="1:15" s="65" customFormat="1" ht="15">
      <c r="A70" s="57"/>
      <c r="B70" s="65" t="s">
        <v>68</v>
      </c>
      <c r="C70" s="57" t="s">
        <v>59</v>
      </c>
      <c r="D70" s="57"/>
      <c r="E70" s="65" t="s">
        <v>166</v>
      </c>
      <c r="F70" s="65" t="s">
        <v>153</v>
      </c>
      <c r="G70" s="65" t="s">
        <v>183</v>
      </c>
      <c r="H70" s="28"/>
      <c r="I70" s="28"/>
      <c r="J70" s="57"/>
      <c r="K70" s="57"/>
      <c r="L70" s="29"/>
      <c r="M70" s="57"/>
      <c r="N70" s="57" t="s">
        <v>94</v>
      </c>
      <c r="O70" s="57" t="s">
        <v>59</v>
      </c>
    </row>
    <row r="71" spans="1:15" s="65" customFormat="1" ht="15">
      <c r="A71" s="57"/>
      <c r="B71" s="65" t="s">
        <v>68</v>
      </c>
      <c r="C71" s="58" t="s">
        <v>60</v>
      </c>
      <c r="D71" s="57"/>
      <c r="E71" s="65" t="s">
        <v>166</v>
      </c>
      <c r="F71" s="65" t="s">
        <v>153</v>
      </c>
      <c r="G71" s="65" t="s">
        <v>183</v>
      </c>
      <c r="H71" s="28"/>
      <c r="I71" s="28"/>
      <c r="J71" s="57"/>
      <c r="K71" s="57"/>
      <c r="L71" s="29"/>
      <c r="M71" s="57"/>
      <c r="N71" s="57" t="s">
        <v>94</v>
      </c>
      <c r="O71" s="58" t="s">
        <v>60</v>
      </c>
    </row>
    <row r="72" spans="1:15" s="1" customFormat="1" ht="15">
      <c r="A72" s="9"/>
      <c r="B72" s="8" t="s">
        <v>70</v>
      </c>
      <c r="C72" s="11" t="s">
        <v>62</v>
      </c>
      <c r="D72" s="4"/>
      <c r="E72" s="9" t="s">
        <v>167</v>
      </c>
      <c r="F72" s="75" t="s">
        <v>154</v>
      </c>
      <c r="G72" s="91" t="s">
        <v>183</v>
      </c>
      <c r="H72" s="40">
        <v>1.292752</v>
      </c>
      <c r="I72" s="40">
        <v>2.48152898187725</v>
      </c>
      <c r="J72" s="9"/>
      <c r="K72" s="9"/>
      <c r="L72" s="21"/>
      <c r="M72" s="9"/>
      <c r="N72" s="9" t="s">
        <v>95</v>
      </c>
      <c r="O72" s="49" t="s">
        <v>62</v>
      </c>
    </row>
    <row r="73" spans="1:15" s="1" customFormat="1" ht="15">
      <c r="A73" s="9"/>
      <c r="B73" s="10" t="s">
        <v>70</v>
      </c>
      <c r="C73" s="11" t="s">
        <v>63</v>
      </c>
      <c r="D73" s="4" t="s">
        <v>96</v>
      </c>
      <c r="E73" s="39" t="s">
        <v>186</v>
      </c>
      <c r="F73" s="75" t="s">
        <v>154</v>
      </c>
      <c r="G73" s="91" t="s">
        <v>183</v>
      </c>
      <c r="H73" s="40">
        <v>39.287075</v>
      </c>
      <c r="I73" s="40">
        <v>14.1204291544551</v>
      </c>
      <c r="J73" s="9"/>
      <c r="K73" s="9"/>
      <c r="L73" s="21"/>
      <c r="M73" s="9"/>
      <c r="N73" s="9" t="s">
        <v>95</v>
      </c>
      <c r="O73" s="49" t="s">
        <v>63</v>
      </c>
    </row>
    <row r="74" spans="1:15" s="1" customFormat="1" ht="15">
      <c r="A74" s="9"/>
      <c r="B74" s="10" t="s">
        <v>70</v>
      </c>
      <c r="C74" s="4" t="s">
        <v>97</v>
      </c>
      <c r="D74" s="4"/>
      <c r="E74" s="9" t="s">
        <v>168</v>
      </c>
      <c r="F74" s="75" t="s">
        <v>154</v>
      </c>
      <c r="G74" s="91" t="s">
        <v>183</v>
      </c>
      <c r="H74" s="40">
        <v>1.993723</v>
      </c>
      <c r="I74" s="40">
        <v>4.84878419537888</v>
      </c>
      <c r="J74" s="9"/>
      <c r="K74" s="9"/>
      <c r="L74" s="21"/>
      <c r="M74" s="9"/>
      <c r="N74" s="9" t="s">
        <v>95</v>
      </c>
      <c r="O74" s="50" t="s">
        <v>200</v>
      </c>
    </row>
    <row r="75" spans="1:15" s="1" customFormat="1" ht="15">
      <c r="A75" s="9"/>
      <c r="B75" s="10" t="s">
        <v>70</v>
      </c>
      <c r="C75" s="39" t="s">
        <v>130</v>
      </c>
      <c r="D75" s="4" t="s">
        <v>96</v>
      </c>
      <c r="E75" s="39" t="s">
        <v>185</v>
      </c>
      <c r="F75" s="75" t="s">
        <v>154</v>
      </c>
      <c r="G75" s="91" t="s">
        <v>183</v>
      </c>
      <c r="H75" s="40">
        <v>59.080391</v>
      </c>
      <c r="I75" s="40">
        <v>28.017561282715</v>
      </c>
      <c r="J75" s="9"/>
      <c r="K75" s="9"/>
      <c r="L75" s="21"/>
      <c r="M75" s="9"/>
      <c r="N75" s="9" t="s">
        <v>95</v>
      </c>
      <c r="O75" s="50" t="s">
        <v>130</v>
      </c>
    </row>
    <row r="76" spans="1:15" s="1" customFormat="1" ht="15">
      <c r="A76" s="9"/>
      <c r="B76" s="6" t="s">
        <v>193</v>
      </c>
      <c r="C76" s="4" t="s">
        <v>34</v>
      </c>
      <c r="D76" s="4"/>
      <c r="E76" s="87" t="s">
        <v>164</v>
      </c>
      <c r="F76" s="76" t="s">
        <v>155</v>
      </c>
      <c r="G76" s="91" t="s">
        <v>183</v>
      </c>
      <c r="H76" s="40">
        <v>84.635278</v>
      </c>
      <c r="I76" s="40">
        <v>10.2720837605513</v>
      </c>
      <c r="J76" s="9"/>
      <c r="K76" s="9"/>
      <c r="L76" s="21"/>
      <c r="M76" s="9"/>
      <c r="N76" s="9" t="s">
        <v>98</v>
      </c>
      <c r="O76" s="52" t="s">
        <v>34</v>
      </c>
    </row>
    <row r="77" spans="1:15" s="1" customFormat="1" ht="15">
      <c r="A77" s="9"/>
      <c r="B77" s="91" t="s">
        <v>193</v>
      </c>
      <c r="C77" s="4" t="s">
        <v>57</v>
      </c>
      <c r="D77" s="4" t="s">
        <v>3</v>
      </c>
      <c r="E77" s="87" t="s">
        <v>164</v>
      </c>
      <c r="F77" s="85" t="s">
        <v>155</v>
      </c>
      <c r="G77" s="91" t="s">
        <v>183</v>
      </c>
      <c r="H77" s="40">
        <v>67.652771</v>
      </c>
      <c r="I77" s="40">
        <v>10.172606481466</v>
      </c>
      <c r="J77" s="9"/>
      <c r="K77" s="9"/>
      <c r="L77" s="21"/>
      <c r="M77" s="9"/>
      <c r="N77" s="9" t="s">
        <v>98</v>
      </c>
      <c r="O77" s="52" t="s">
        <v>57</v>
      </c>
    </row>
    <row r="78" spans="1:15" s="1" customFormat="1" ht="15">
      <c r="A78" s="9"/>
      <c r="B78" s="91" t="s">
        <v>193</v>
      </c>
      <c r="C78" s="11" t="s">
        <v>61</v>
      </c>
      <c r="D78" s="4"/>
      <c r="E78" s="87" t="s">
        <v>164</v>
      </c>
      <c r="F78" s="85" t="s">
        <v>155</v>
      </c>
      <c r="G78" s="91" t="s">
        <v>183</v>
      </c>
      <c r="H78" s="40">
        <v>139.87571</v>
      </c>
      <c r="I78" s="40">
        <v>18.5985229728469</v>
      </c>
      <c r="J78" s="9"/>
      <c r="K78" s="9"/>
      <c r="L78" s="21"/>
      <c r="M78" s="9"/>
      <c r="N78" s="9" t="s">
        <v>98</v>
      </c>
      <c r="O78" s="51" t="s">
        <v>61</v>
      </c>
    </row>
    <row r="79" spans="1:15" s="36" customFormat="1" ht="15">
      <c r="A79" s="68"/>
      <c r="B79" s="71" t="s">
        <v>194</v>
      </c>
      <c r="C79" s="73" t="s">
        <v>34</v>
      </c>
      <c r="D79" s="73"/>
      <c r="E79" s="87" t="s">
        <v>169</v>
      </c>
      <c r="F79" s="77" t="s">
        <v>156</v>
      </c>
      <c r="G79" s="91" t="s">
        <v>183</v>
      </c>
      <c r="H79" s="40">
        <v>84.635278</v>
      </c>
      <c r="I79" s="40">
        <v>10.2720837605513</v>
      </c>
      <c r="J79" s="68"/>
      <c r="K79" s="68"/>
      <c r="L79" s="35"/>
      <c r="M79" s="68"/>
      <c r="N79" s="73" t="s">
        <v>98</v>
      </c>
      <c r="O79" s="73" t="s">
        <v>34</v>
      </c>
    </row>
    <row r="80" spans="1:15" s="36" customFormat="1" ht="15">
      <c r="A80" s="68"/>
      <c r="B80" s="91" t="s">
        <v>194</v>
      </c>
      <c r="C80" s="73" t="s">
        <v>57</v>
      </c>
      <c r="D80" s="73" t="s">
        <v>3</v>
      </c>
      <c r="E80" s="87" t="s">
        <v>169</v>
      </c>
      <c r="F80" s="77" t="s">
        <v>156</v>
      </c>
      <c r="G80" s="91" t="s">
        <v>183</v>
      </c>
      <c r="H80" s="40">
        <v>67.652771</v>
      </c>
      <c r="I80" s="40">
        <v>10.172606481466</v>
      </c>
      <c r="J80" s="68"/>
      <c r="K80" s="68"/>
      <c r="L80" s="35"/>
      <c r="M80" s="68"/>
      <c r="N80" s="73" t="s">
        <v>98</v>
      </c>
      <c r="O80" s="73" t="s">
        <v>57</v>
      </c>
    </row>
    <row r="81" spans="1:15" s="36" customFormat="1" ht="15">
      <c r="A81" s="68"/>
      <c r="B81" s="91" t="s">
        <v>194</v>
      </c>
      <c r="C81" s="72" t="s">
        <v>61</v>
      </c>
      <c r="D81" s="73"/>
      <c r="E81" s="87" t="s">
        <v>169</v>
      </c>
      <c r="F81" s="77" t="s">
        <v>156</v>
      </c>
      <c r="G81" s="91" t="s">
        <v>183</v>
      </c>
      <c r="H81" s="40">
        <v>139.87571</v>
      </c>
      <c r="I81" s="40">
        <v>18.5985229728469</v>
      </c>
      <c r="J81" s="68"/>
      <c r="K81" s="68"/>
      <c r="L81" s="35"/>
      <c r="M81" s="68"/>
      <c r="N81" s="73" t="s">
        <v>98</v>
      </c>
      <c r="O81" s="72" t="s">
        <v>61</v>
      </c>
    </row>
    <row r="82" spans="1:15" ht="15">
      <c r="A82" s="9"/>
      <c r="B82" s="12" t="s">
        <v>71</v>
      </c>
      <c r="C82" s="13" t="s">
        <v>74</v>
      </c>
      <c r="D82" s="13" t="s">
        <v>3</v>
      </c>
      <c r="E82" s="13" t="s">
        <v>118</v>
      </c>
      <c r="F82" s="65" t="s">
        <v>147</v>
      </c>
      <c r="G82" s="91" t="s">
        <v>183</v>
      </c>
      <c r="H82" s="40">
        <v>66.20359</v>
      </c>
      <c r="I82" s="40">
        <v>11.1484933525834</v>
      </c>
      <c r="N82" s="65" t="s">
        <v>71</v>
      </c>
      <c r="O82" s="53" t="s">
        <v>74</v>
      </c>
    </row>
    <row r="83" spans="1:15" ht="15">
      <c r="A83" s="9"/>
      <c r="B83" s="12" t="s">
        <v>71</v>
      </c>
      <c r="C83" s="13" t="s">
        <v>72</v>
      </c>
      <c r="D83" s="12"/>
      <c r="E83" s="57" t="s">
        <v>118</v>
      </c>
      <c r="F83" s="65" t="s">
        <v>147</v>
      </c>
      <c r="G83" s="91" t="s">
        <v>183</v>
      </c>
      <c r="H83" s="40">
        <v>6.859835</v>
      </c>
      <c r="I83" s="40">
        <v>7.68220637111657</v>
      </c>
      <c r="N83" s="65" t="s">
        <v>71</v>
      </c>
      <c r="O83" s="53" t="s">
        <v>72</v>
      </c>
    </row>
    <row r="84" spans="1:15" ht="15">
      <c r="A84" s="9"/>
      <c r="B84" s="12" t="s">
        <v>71</v>
      </c>
      <c r="C84" s="13" t="s">
        <v>73</v>
      </c>
      <c r="D84" s="12"/>
      <c r="E84" s="57" t="s">
        <v>118</v>
      </c>
      <c r="F84" s="65" t="s">
        <v>147</v>
      </c>
      <c r="G84" s="91" t="s">
        <v>183</v>
      </c>
      <c r="H84" s="40">
        <v>0.412129</v>
      </c>
      <c r="I84" s="40">
        <v>0.0314638434384228</v>
      </c>
      <c r="N84" s="65" t="s">
        <v>71</v>
      </c>
      <c r="O84" s="53" t="s">
        <v>73</v>
      </c>
    </row>
    <row r="85" spans="1:15" s="10" customFormat="1" ht="15">
      <c r="A85" s="9"/>
      <c r="B85" s="12" t="s">
        <v>71</v>
      </c>
      <c r="C85" s="23" t="s">
        <v>75</v>
      </c>
      <c r="D85" s="13"/>
      <c r="E85" s="57" t="s">
        <v>195</v>
      </c>
      <c r="F85" s="65"/>
      <c r="G85" s="91" t="s">
        <v>183</v>
      </c>
      <c r="H85" s="25"/>
      <c r="I85" s="25"/>
      <c r="J85" s="9"/>
      <c r="K85" s="9"/>
      <c r="L85" s="21"/>
      <c r="M85" s="9"/>
      <c r="N85" s="65" t="s">
        <v>71</v>
      </c>
      <c r="O85" s="56" t="s">
        <v>75</v>
      </c>
    </row>
    <row r="86" spans="1:15" s="10" customFormat="1" ht="15">
      <c r="A86" s="9"/>
      <c r="B86" s="12" t="s">
        <v>71</v>
      </c>
      <c r="C86" s="18" t="s">
        <v>110</v>
      </c>
      <c r="D86" s="13"/>
      <c r="E86" s="57" t="s">
        <v>195</v>
      </c>
      <c r="F86" s="65"/>
      <c r="G86" s="91" t="s">
        <v>183</v>
      </c>
      <c r="H86" s="40"/>
      <c r="I86" s="40"/>
      <c r="J86" s="9">
        <v>8648</v>
      </c>
      <c r="K86" s="9"/>
      <c r="L86" s="21">
        <f>J86/M86</f>
        <v>0.9002706641682282</v>
      </c>
      <c r="M86" s="92">
        <v>9606</v>
      </c>
      <c r="N86" s="65" t="s">
        <v>71</v>
      </c>
      <c r="O86" s="54" t="s">
        <v>137</v>
      </c>
    </row>
    <row r="87" spans="1:15" s="10" customFormat="1" ht="15">
      <c r="A87" s="9"/>
      <c r="B87" s="12" t="s">
        <v>71</v>
      </c>
      <c r="C87" s="18" t="s">
        <v>111</v>
      </c>
      <c r="D87" s="13"/>
      <c r="E87" s="57" t="s">
        <v>195</v>
      </c>
      <c r="F87" s="65"/>
      <c r="G87" s="91" t="s">
        <v>183</v>
      </c>
      <c r="H87" s="40"/>
      <c r="I87" s="40"/>
      <c r="J87" s="9">
        <v>102</v>
      </c>
      <c r="K87" s="9"/>
      <c r="L87" s="35">
        <f>J87/M87</f>
        <v>0.010618363522798251</v>
      </c>
      <c r="M87" s="92">
        <v>9606</v>
      </c>
      <c r="N87" s="65" t="s">
        <v>71</v>
      </c>
      <c r="O87" s="54" t="s">
        <v>138</v>
      </c>
    </row>
    <row r="88" spans="1:15" s="10" customFormat="1" ht="15">
      <c r="A88" s="9"/>
      <c r="B88" s="12" t="s">
        <v>71</v>
      </c>
      <c r="C88" s="18" t="s">
        <v>112</v>
      </c>
      <c r="D88" s="13"/>
      <c r="E88" s="57" t="s">
        <v>195</v>
      </c>
      <c r="F88" s="65"/>
      <c r="G88" s="91" t="s">
        <v>183</v>
      </c>
      <c r="H88" s="40"/>
      <c r="I88" s="40"/>
      <c r="J88" s="9">
        <v>736</v>
      </c>
      <c r="K88" s="9"/>
      <c r="L88" s="35">
        <f>J88/M88</f>
        <v>0.07661877992921091</v>
      </c>
      <c r="M88" s="92">
        <v>9606</v>
      </c>
      <c r="N88" s="65" t="s">
        <v>71</v>
      </c>
      <c r="O88" s="54" t="s">
        <v>139</v>
      </c>
    </row>
    <row r="89" spans="1:15" ht="15">
      <c r="A89" s="9"/>
      <c r="B89" s="12" t="s">
        <v>71</v>
      </c>
      <c r="C89" s="19" t="s">
        <v>113</v>
      </c>
      <c r="D89" s="13"/>
      <c r="E89" s="57" t="s">
        <v>195</v>
      </c>
      <c r="F89" s="65"/>
      <c r="G89" s="91" t="s">
        <v>183</v>
      </c>
      <c r="H89" s="40"/>
      <c r="I89" s="40"/>
      <c r="J89" s="9">
        <v>120</v>
      </c>
      <c r="L89" s="35">
        <f>J89/M89</f>
        <v>0.012492192379762648</v>
      </c>
      <c r="M89" s="92">
        <v>9606</v>
      </c>
      <c r="N89" s="65" t="s">
        <v>71</v>
      </c>
      <c r="O89" s="55" t="s">
        <v>134</v>
      </c>
    </row>
    <row r="90" spans="1:15" ht="15">
      <c r="A90" s="9"/>
      <c r="B90" s="12" t="s">
        <v>103</v>
      </c>
      <c r="C90" s="13" t="s">
        <v>76</v>
      </c>
      <c r="E90" t="s">
        <v>119</v>
      </c>
      <c r="F90" s="65"/>
      <c r="G90" s="91" t="s">
        <v>183</v>
      </c>
      <c r="H90" s="40"/>
      <c r="I90" s="40"/>
      <c r="N90" s="10" t="s">
        <v>102</v>
      </c>
      <c r="O90" s="57" t="s">
        <v>76</v>
      </c>
    </row>
    <row r="91" spans="1:15" ht="15">
      <c r="A91" s="9"/>
      <c r="B91" s="12" t="s">
        <v>103</v>
      </c>
      <c r="C91" s="13" t="s">
        <v>77</v>
      </c>
      <c r="D91" s="10"/>
      <c r="E91" t="s">
        <v>119</v>
      </c>
      <c r="F91" s="65"/>
      <c r="G91" s="91" t="s">
        <v>183</v>
      </c>
      <c r="H91" s="40"/>
      <c r="I91" s="40"/>
      <c r="N91" s="10" t="s">
        <v>102</v>
      </c>
      <c r="O91" s="57" t="s">
        <v>77</v>
      </c>
    </row>
    <row r="92" spans="1:15" ht="15">
      <c r="A92" s="9"/>
      <c r="B92" s="12" t="s">
        <v>103</v>
      </c>
      <c r="C92" s="14" t="s">
        <v>78</v>
      </c>
      <c r="D92" s="10"/>
      <c r="E92" t="s">
        <v>119</v>
      </c>
      <c r="F92" s="65"/>
      <c r="G92" s="91" t="s">
        <v>183</v>
      </c>
      <c r="H92" s="40"/>
      <c r="I92" s="40"/>
      <c r="N92" s="10" t="s">
        <v>102</v>
      </c>
      <c r="O92" s="58" t="s">
        <v>78</v>
      </c>
    </row>
    <row r="93" spans="1:15" ht="15">
      <c r="A93" s="9"/>
      <c r="B93" s="12" t="s">
        <v>103</v>
      </c>
      <c r="C93" s="14" t="s">
        <v>79</v>
      </c>
      <c r="D93" s="10"/>
      <c r="E93" t="s">
        <v>119</v>
      </c>
      <c r="F93" s="65"/>
      <c r="G93" s="91" t="s">
        <v>183</v>
      </c>
      <c r="H93" s="40"/>
      <c r="I93" s="40"/>
      <c r="N93" s="10" t="s">
        <v>102</v>
      </c>
      <c r="O93" s="58" t="s">
        <v>79</v>
      </c>
    </row>
    <row r="94" spans="1:15" ht="15">
      <c r="A94" s="9"/>
      <c r="B94" s="63" t="s">
        <v>144</v>
      </c>
      <c r="C94" s="22" t="s">
        <v>80</v>
      </c>
      <c r="D94" s="10"/>
      <c r="E94" t="s">
        <v>196</v>
      </c>
      <c r="F94" s="65"/>
      <c r="G94" s="91" t="s">
        <v>183</v>
      </c>
      <c r="H94" s="40"/>
      <c r="I94" s="40"/>
      <c r="N94" s="64" t="s">
        <v>144</v>
      </c>
      <c r="O94" s="62" t="s">
        <v>80</v>
      </c>
    </row>
    <row r="95" spans="1:15" ht="15">
      <c r="A95" s="9"/>
      <c r="B95" s="63" t="s">
        <v>144</v>
      </c>
      <c r="C95" s="19" t="s">
        <v>114</v>
      </c>
      <c r="D95" t="s">
        <v>100</v>
      </c>
      <c r="E95" s="91" t="s">
        <v>196</v>
      </c>
      <c r="F95" s="65"/>
      <c r="G95" s="91" t="s">
        <v>183</v>
      </c>
      <c r="H95" s="40">
        <v>6.001473</v>
      </c>
      <c r="I95" s="40">
        <v>1.09977363078206</v>
      </c>
      <c r="N95" s="64" t="s">
        <v>144</v>
      </c>
      <c r="O95" s="60" t="s">
        <v>140</v>
      </c>
    </row>
    <row r="96" spans="1:15" ht="15">
      <c r="A96" s="9"/>
      <c r="B96" s="63" t="s">
        <v>144</v>
      </c>
      <c r="C96" s="22" t="s">
        <v>81</v>
      </c>
      <c r="D96" s="10"/>
      <c r="E96" s="91" t="s">
        <v>196</v>
      </c>
      <c r="F96" s="65"/>
      <c r="G96" s="91" t="s">
        <v>183</v>
      </c>
      <c r="H96" s="40"/>
      <c r="I96" s="40"/>
      <c r="N96" s="64" t="s">
        <v>144</v>
      </c>
      <c r="O96" s="62" t="s">
        <v>81</v>
      </c>
    </row>
    <row r="97" spans="1:15" ht="15">
      <c r="A97" s="9"/>
      <c r="B97" s="63" t="s">
        <v>144</v>
      </c>
      <c r="C97" s="18" t="s">
        <v>115</v>
      </c>
      <c r="D97" s="10" t="s">
        <v>100</v>
      </c>
      <c r="E97" s="91" t="s">
        <v>196</v>
      </c>
      <c r="F97" s="65"/>
      <c r="G97" s="91" t="s">
        <v>183</v>
      </c>
      <c r="H97" s="40">
        <v>5.85259</v>
      </c>
      <c r="I97" s="40">
        <v>1.10147545323292</v>
      </c>
      <c r="N97" s="64" t="s">
        <v>144</v>
      </c>
      <c r="O97" s="59" t="s">
        <v>141</v>
      </c>
    </row>
    <row r="98" spans="1:15" ht="15">
      <c r="A98" s="9"/>
      <c r="B98" s="63" t="s">
        <v>144</v>
      </c>
      <c r="C98" s="20" t="s">
        <v>116</v>
      </c>
      <c r="D98" s="10" t="s">
        <v>100</v>
      </c>
      <c r="E98" s="91" t="s">
        <v>196</v>
      </c>
      <c r="F98" s="65"/>
      <c r="G98" s="91" t="s">
        <v>183</v>
      </c>
      <c r="H98" s="40">
        <v>1.529949</v>
      </c>
      <c r="I98" s="40">
        <v>0.390546824064737</v>
      </c>
      <c r="N98" s="64" t="s">
        <v>144</v>
      </c>
      <c r="O98" s="61" t="s">
        <v>142</v>
      </c>
    </row>
    <row r="99" spans="1:15" ht="15">
      <c r="A99" s="9"/>
      <c r="B99" s="63" t="s">
        <v>144</v>
      </c>
      <c r="C99" s="20" t="s">
        <v>201</v>
      </c>
      <c r="D99" s="10" t="s">
        <v>100</v>
      </c>
      <c r="E99" s="91" t="s">
        <v>203</v>
      </c>
      <c r="F99" s="65"/>
      <c r="G99" s="91" t="s">
        <v>183</v>
      </c>
      <c r="H99" s="40">
        <v>1.253149</v>
      </c>
      <c r="I99" s="40">
        <v>0.746402180089797</v>
      </c>
      <c r="N99" s="64" t="s">
        <v>144</v>
      </c>
      <c r="O99" s="61" t="s">
        <v>202</v>
      </c>
    </row>
    <row r="100" spans="1:15" ht="15">
      <c r="A100" s="9"/>
      <c r="B100" s="63" t="s">
        <v>144</v>
      </c>
      <c r="C100" s="19" t="s">
        <v>117</v>
      </c>
      <c r="D100" s="10" t="s">
        <v>100</v>
      </c>
      <c r="E100" s="91" t="s">
        <v>196</v>
      </c>
      <c r="F100" s="65"/>
      <c r="G100" s="91" t="s">
        <v>183</v>
      </c>
      <c r="H100" s="40">
        <v>3.796123</v>
      </c>
      <c r="I100" s="40">
        <v>0.968339664643747</v>
      </c>
      <c r="N100" s="64" t="s">
        <v>144</v>
      </c>
      <c r="O100" s="60" t="s">
        <v>143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Thorman</dc:creator>
  <cp:keywords/>
  <dc:description/>
  <cp:lastModifiedBy>Miriam Sjödahl Jakobsen</cp:lastModifiedBy>
  <dcterms:created xsi:type="dcterms:W3CDTF">2012-01-11T08:47:49Z</dcterms:created>
  <dcterms:modified xsi:type="dcterms:W3CDTF">2021-04-23T07:10:36Z</dcterms:modified>
  <cp:category/>
  <cp:version/>
  <cp:contentType/>
  <cp:contentStatus/>
</cp:coreProperties>
</file>